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\Dropbox\Strategie 2021+\Analýza území\Analytická část - tabulky\"/>
    </mc:Choice>
  </mc:AlternateContent>
  <bookViews>
    <workbookView xWindow="0" yWindow="0" windowWidth="23040" windowHeight="9192"/>
  </bookViews>
  <sheets>
    <sheet name="Druhy pozemků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1" i="1" l="1"/>
  <c r="AF72" i="1"/>
  <c r="AF73" i="1"/>
  <c r="AF74" i="1"/>
  <c r="AF75" i="1"/>
  <c r="AF76" i="1"/>
  <c r="AF77" i="1"/>
  <c r="AF78" i="1"/>
  <c r="AF79" i="1"/>
  <c r="AF80" i="1"/>
  <c r="AF70" i="1"/>
  <c r="AK71" i="1"/>
  <c r="AK72" i="1"/>
  <c r="AK73" i="1"/>
  <c r="AK74" i="1"/>
  <c r="AK75" i="1"/>
  <c r="AK76" i="1"/>
  <c r="AK77" i="1"/>
  <c r="AK78" i="1"/>
  <c r="AK79" i="1"/>
  <c r="AU71" i="1"/>
  <c r="AU72" i="1"/>
  <c r="AU73" i="1"/>
  <c r="AU74" i="1"/>
  <c r="AU75" i="1"/>
  <c r="AU76" i="1"/>
  <c r="AU77" i="1"/>
  <c r="AU78" i="1"/>
  <c r="AU79" i="1"/>
  <c r="AU70" i="1"/>
  <c r="AP71" i="1"/>
  <c r="AP72" i="1"/>
  <c r="AP73" i="1"/>
  <c r="AP74" i="1"/>
  <c r="AP75" i="1"/>
  <c r="AP76" i="1"/>
  <c r="AP77" i="1"/>
  <c r="AP78" i="1"/>
  <c r="AP79" i="1"/>
  <c r="AP70" i="1"/>
  <c r="AK70" i="1"/>
  <c r="AK5" i="1" l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41" i="1"/>
  <c r="AI63" i="1"/>
  <c r="AJ63" i="1"/>
  <c r="AK63" i="1" l="1"/>
  <c r="BA6" i="1" l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5" i="1"/>
  <c r="AP47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O6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33" i="1"/>
  <c r="K63" i="1" l="1"/>
  <c r="X63" i="1"/>
  <c r="BA63" i="1"/>
  <c r="K64" i="1"/>
  <c r="F63" i="1"/>
  <c r="AV63" i="1"/>
  <c r="AP63" i="1"/>
  <c r="AP64" i="1" s="1"/>
  <c r="U63" i="1"/>
  <c r="V63" i="1"/>
  <c r="W63" i="1"/>
  <c r="X64" i="1" s="1"/>
  <c r="Y63" i="1"/>
  <c r="Z63" i="1"/>
  <c r="AA63" i="1"/>
  <c r="AB63" i="1"/>
  <c r="AC63" i="1"/>
  <c r="AD63" i="1"/>
  <c r="AE63" i="1"/>
  <c r="AF63" i="1"/>
  <c r="AG63" i="1"/>
  <c r="AH63" i="1"/>
  <c r="AL63" i="1"/>
  <c r="AM63" i="1"/>
  <c r="AN63" i="1"/>
  <c r="AR63" i="1"/>
  <c r="AS63" i="1"/>
  <c r="AT63" i="1"/>
  <c r="AU63" i="1"/>
  <c r="AW63" i="1"/>
  <c r="AX63" i="1"/>
  <c r="AY63" i="1"/>
  <c r="AZ63" i="1"/>
  <c r="BA64" i="1" s="1"/>
  <c r="BB63" i="1"/>
  <c r="BC63" i="1"/>
  <c r="BD63" i="1"/>
  <c r="BE63" i="1"/>
  <c r="BF63" i="1"/>
  <c r="BG63" i="1"/>
  <c r="BH63" i="1"/>
  <c r="BI63" i="1"/>
  <c r="T63" i="1"/>
  <c r="E63" i="1"/>
  <c r="G63" i="1"/>
  <c r="H63" i="1"/>
  <c r="I63" i="1"/>
  <c r="J63" i="1"/>
  <c r="C63" i="1"/>
  <c r="D63" i="1"/>
  <c r="B63" i="1"/>
</calcChain>
</file>

<file path=xl/sharedStrings.xml><?xml version="1.0" encoding="utf-8"?>
<sst xmlns="http://schemas.openxmlformats.org/spreadsheetml/2006/main" count="612" uniqueCount="109">
  <si>
    <t>Druhy pozemků</t>
  </si>
  <si>
    <t>Albrechtice nad Orlicí</t>
  </si>
  <si>
    <t>-</t>
  </si>
  <si>
    <t>Běleč nad Orlicí</t>
  </si>
  <si>
    <t>Běstovice</t>
  </si>
  <si>
    <t>Blešno</t>
  </si>
  <si>
    <t>Bolehošť</t>
  </si>
  <si>
    <t>Borohrádek</t>
  </si>
  <si>
    <t>Borovnice</t>
  </si>
  <si>
    <t>Bošín</t>
  </si>
  <si>
    <t>Častolovice</t>
  </si>
  <si>
    <t>Čermná nad Orlicí</t>
  </si>
  <si>
    <t>Černilov</t>
  </si>
  <si>
    <t>Čestice</t>
  </si>
  <si>
    <t>Dobříkov</t>
  </si>
  <si>
    <t>Hřibiny-Ledská</t>
  </si>
  <si>
    <t>Chleny</t>
  </si>
  <si>
    <t>Choceň</t>
  </si>
  <si>
    <t>Jeníkovice</t>
  </si>
  <si>
    <t>Jílovice</t>
  </si>
  <si>
    <t>Koldín</t>
  </si>
  <si>
    <t>Kosořín</t>
  </si>
  <si>
    <t>Kostelec nad Orlicí</t>
  </si>
  <si>
    <t>Kostelecké Horky</t>
  </si>
  <si>
    <t>Krchleby</t>
  </si>
  <si>
    <t>Ledce</t>
  </si>
  <si>
    <t>Lhoty u Potštejna</t>
  </si>
  <si>
    <t>Libníkovice</t>
  </si>
  <si>
    <t>Librantice</t>
  </si>
  <si>
    <t>Libřice</t>
  </si>
  <si>
    <t>Lípa nad Orlicí</t>
  </si>
  <si>
    <t>Mostek</t>
  </si>
  <si>
    <t>Nasavrky</t>
  </si>
  <si>
    <t>Očelice</t>
  </si>
  <si>
    <t>Olešnice</t>
  </si>
  <si>
    <t>Orlické Podhůří</t>
  </si>
  <si>
    <t>Oucmanice</t>
  </si>
  <si>
    <t>Plchovice</t>
  </si>
  <si>
    <t>Podlesí</t>
  </si>
  <si>
    <t>Polom</t>
  </si>
  <si>
    <t>Proruby</t>
  </si>
  <si>
    <t>Seč</t>
  </si>
  <si>
    <t>Skořenice</t>
  </si>
  <si>
    <t>Slatina</t>
  </si>
  <si>
    <t>Sruby</t>
  </si>
  <si>
    <t>Sudslava</t>
  </si>
  <si>
    <t>Svatý Jiří</t>
  </si>
  <si>
    <t>Svídnice</t>
  </si>
  <si>
    <t>Třebechovice pod Orebem</t>
  </si>
  <si>
    <t>Týniště nad Orlicí</t>
  </si>
  <si>
    <t>Velká Skrovnice</t>
  </si>
  <si>
    <t>Vraclav</t>
  </si>
  <si>
    <t>Vrbice</t>
  </si>
  <si>
    <t>Výrava</t>
  </si>
  <si>
    <t>Vysoký Újezd</t>
  </si>
  <si>
    <t>Zámrsk</t>
  </si>
  <si>
    <t>Zářecká Lhota</t>
  </si>
  <si>
    <t>Zdelov</t>
  </si>
  <si>
    <t>Žďár nad Orlicí</t>
  </si>
  <si>
    <t>CELKOVÁ PLOCHA (ha)</t>
  </si>
  <si>
    <t>Orná půda (ha)</t>
  </si>
  <si>
    <t>Chmelnice (ha)</t>
  </si>
  <si>
    <t>Vinice (ha)</t>
  </si>
  <si>
    <t>Zahrady (ha)</t>
  </si>
  <si>
    <t>Ovocné sady (ha)</t>
  </si>
  <si>
    <t>Trvalé travní porosty (ha)</t>
  </si>
  <si>
    <t>Zemědělská půda (ha)</t>
  </si>
  <si>
    <t>Lesní pozemky (ha)</t>
  </si>
  <si>
    <t>Vodní plochy (ha)</t>
  </si>
  <si>
    <t>Zastavěné plochy a nádvoří (ha)</t>
  </si>
  <si>
    <t>Ostatní plochy (ha)</t>
  </si>
  <si>
    <t>Nezemědělská půda 
(ha)</t>
  </si>
  <si>
    <t>Obec</t>
  </si>
  <si>
    <t>251.722</t>
  </si>
  <si>
    <t>Újezd u Chocně</t>
  </si>
  <si>
    <t>Zdroj: ČSÚ 2020</t>
  </si>
  <si>
    <t>zemědělská půda</t>
  </si>
  <si>
    <t>nezemědělská půda</t>
  </si>
  <si>
    <t>orná půda</t>
  </si>
  <si>
    <t>zahrady</t>
  </si>
  <si>
    <t>ovocné sady</t>
  </si>
  <si>
    <t>trvalé travní porosty</t>
  </si>
  <si>
    <t>lesní pozemky</t>
  </si>
  <si>
    <t>vodní plochy</t>
  </si>
  <si>
    <t>zastavěné plochy a nádvoří</t>
  </si>
  <si>
    <t>ostatní plochy</t>
  </si>
  <si>
    <t>orná</t>
  </si>
  <si>
    <t>chmel</t>
  </si>
  <si>
    <t>vinice</t>
  </si>
  <si>
    <t>sady</t>
  </si>
  <si>
    <t>lesní</t>
  </si>
  <si>
    <t>vodní</t>
  </si>
  <si>
    <t>zastavěné</t>
  </si>
  <si>
    <t>ostatní</t>
  </si>
  <si>
    <t>trvalé tr. por.</t>
  </si>
  <si>
    <t>ČR</t>
  </si>
  <si>
    <t>Královehradecký kraj</t>
  </si>
  <si>
    <t>Pardubický kraj</t>
  </si>
  <si>
    <t>MAS</t>
  </si>
  <si>
    <t>rozdíl</t>
  </si>
  <si>
    <t>zem.půda</t>
  </si>
  <si>
    <t>celková plocha</t>
  </si>
  <si>
    <t>trvalé</t>
  </si>
  <si>
    <t>nezemědělská</t>
  </si>
  <si>
    <t xml:space="preserve">zastavěné </t>
  </si>
  <si>
    <t xml:space="preserve">vodní </t>
  </si>
  <si>
    <t>KH</t>
  </si>
  <si>
    <t>PÚ</t>
  </si>
  <si>
    <t>MAS NAD ORLICÍ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</si>
</sst>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  <xf numFmtId="0" fontId="2" fillId="3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0" fillId="5" borderId="6" xfId="0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right" vertical="center"/>
    </xf>
    <xf numFmtId="0" fontId="5" fillId="0" borderId="0" xfId="0" applyFont="1"/>
    <xf numFmtId="0" fontId="0" fillId="6" borderId="0" xfId="0" applyFill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0" fontId="0" fillId="0" borderId="0" xfId="0" applyNumberForma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Podíl </a:t>
            </a:r>
            <a:r>
              <a:rPr lang="cs-CZ"/>
              <a:t>zemědělské a nezemědělské plochy na území MAS NAD ORLICÍ (v ha)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4D-4FAF-8BC9-19287947DB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4D-4FAF-8BC9-19287947DB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'Druhy pozemků'!$A$69:$A$70</c:f>
              <c:strCache>
                <c:ptCount val="2"/>
                <c:pt idx="0">
                  <c:v>zemědělská půda</c:v>
                </c:pt>
                <c:pt idx="1">
                  <c:v>nezemědělská půda</c:v>
                </c:pt>
              </c:strCache>
            </c:strRef>
          </c:cat>
          <c:val>
            <c:numRef>
              <c:f>'Druhy pozemků'!$B$69:$B$70</c:f>
              <c:numCache>
                <c:formatCode>General</c:formatCode>
                <c:ptCount val="2"/>
                <c:pt idx="0">
                  <c:v>26488</c:v>
                </c:pt>
                <c:pt idx="1">
                  <c:v>20175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3-43FC-B779-6B005AD86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Druhy pozemků na území MAS NAD ORLICÍ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B6-40BB-A9FE-3EB7350754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B6-40BB-A9FE-3EB7350754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B6-40BB-A9FE-3EB7350754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B6-40BB-A9FE-3EB7350754D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8FA-4BC5-9490-330AF7DBD9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3B6-40BB-A9FE-3EB7350754D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3B6-40BB-A9FE-3EB7350754D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3B6-40BB-A9FE-3EB735075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'Druhy pozemků'!$L$69:$L$76</c:f>
              <c:strCache>
                <c:ptCount val="8"/>
                <c:pt idx="0">
                  <c:v>orná půda</c:v>
                </c:pt>
                <c:pt idx="1">
                  <c:v>zahrady</c:v>
                </c:pt>
                <c:pt idx="2">
                  <c:v>ovocné sady</c:v>
                </c:pt>
                <c:pt idx="3">
                  <c:v>trvalé travní porosty</c:v>
                </c:pt>
                <c:pt idx="4">
                  <c:v>lesní pozemky</c:v>
                </c:pt>
                <c:pt idx="5">
                  <c:v>vodní plochy</c:v>
                </c:pt>
                <c:pt idx="6">
                  <c:v>zastavěné plochy a nádvoří</c:v>
                </c:pt>
                <c:pt idx="7">
                  <c:v>ostatní plochy</c:v>
                </c:pt>
              </c:strCache>
            </c:strRef>
          </c:cat>
          <c:val>
            <c:numRef>
              <c:f>'Druhy pozemků'!$M$69:$M$76</c:f>
              <c:numCache>
                <c:formatCode>General</c:formatCode>
                <c:ptCount val="8"/>
                <c:pt idx="0">
                  <c:v>19038</c:v>
                </c:pt>
                <c:pt idx="1">
                  <c:v>1268</c:v>
                </c:pt>
                <c:pt idx="2">
                  <c:v>89</c:v>
                </c:pt>
                <c:pt idx="3">
                  <c:v>6093</c:v>
                </c:pt>
                <c:pt idx="4">
                  <c:v>15419</c:v>
                </c:pt>
                <c:pt idx="5">
                  <c:v>821</c:v>
                </c:pt>
                <c:pt idx="6">
                  <c:v>869</c:v>
                </c:pt>
                <c:pt idx="7">
                  <c:v>3070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A-4BC5-9490-330AF7DB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51519677926441"/>
          <c:y val="0.28929200305657998"/>
          <c:w val="0.32770131375854439"/>
          <c:h val="0.58060954406015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Srovnání druhů pozemků ČR, krajů a MAS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5.405752891131637E-2"/>
          <c:y val="0.13547297297297298"/>
          <c:w val="0.92113419801796637"/>
          <c:h val="0.64658999550731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'Druhy pozemků'!$B$82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'Druhy pozemků'!$A$83:$A$92</c:f>
              <c:strCache>
                <c:ptCount val="10"/>
                <c:pt idx="0">
                  <c:v>orná</c:v>
                </c:pt>
                <c:pt idx="1">
                  <c:v>chmel</c:v>
                </c:pt>
                <c:pt idx="2">
                  <c:v>vinice</c:v>
                </c:pt>
                <c:pt idx="3">
                  <c:v>zahrady</c:v>
                </c:pt>
                <c:pt idx="4">
                  <c:v>sady</c:v>
                </c:pt>
                <c:pt idx="5">
                  <c:v>trvalé tr. por.</c:v>
                </c:pt>
                <c:pt idx="6">
                  <c:v>lesní</c:v>
                </c:pt>
                <c:pt idx="7">
                  <c:v>vodní</c:v>
                </c:pt>
                <c:pt idx="8">
                  <c:v>zastavěné</c:v>
                </c:pt>
                <c:pt idx="9">
                  <c:v>ostatní</c:v>
                </c:pt>
              </c:strCache>
            </c:strRef>
          </c:cat>
          <c:val>
            <c:numRef>
              <c:f>'Druhy pozemků'!$B$83:$B$92</c:f>
              <c:numCache>
                <c:formatCode>General</c:formatCode>
                <c:ptCount val="10"/>
                <c:pt idx="0">
                  <c:v>37</c:v>
                </c:pt>
                <c:pt idx="1">
                  <c:v>0.12</c:v>
                </c:pt>
                <c:pt idx="2">
                  <c:v>0.26</c:v>
                </c:pt>
                <c:pt idx="3">
                  <c:v>2</c:v>
                </c:pt>
                <c:pt idx="4">
                  <c:v>0.2</c:v>
                </c:pt>
                <c:pt idx="5">
                  <c:v>13</c:v>
                </c:pt>
                <c:pt idx="6">
                  <c:v>34</c:v>
                </c:pt>
                <c:pt idx="7">
                  <c:v>2</c:v>
                </c:pt>
                <c:pt idx="8">
                  <c:v>1.7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7-4A96-8C95-ECD5948E7338}"/>
            </c:ext>
          </c:extLst>
        </c:ser>
        <c:ser>
          <c:idx val="1"/>
          <c:order val="1"/>
          <c:tx>
            <c:strRef>
              <c:f>'Druhy pozemků'!$C$82</c:f>
              <c:strCache>
                <c:ptCount val="1"/>
                <c:pt idx="0">
                  <c:v>Královehradecký kraj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'Druhy pozemků'!$A$83:$A$92</c:f>
              <c:strCache>
                <c:ptCount val="10"/>
                <c:pt idx="0">
                  <c:v>orná</c:v>
                </c:pt>
                <c:pt idx="1">
                  <c:v>chmel</c:v>
                </c:pt>
                <c:pt idx="2">
                  <c:v>vinice</c:v>
                </c:pt>
                <c:pt idx="3">
                  <c:v>zahrady</c:v>
                </c:pt>
                <c:pt idx="4">
                  <c:v>sady</c:v>
                </c:pt>
                <c:pt idx="5">
                  <c:v>trvalé tr. por.</c:v>
                </c:pt>
                <c:pt idx="6">
                  <c:v>lesní</c:v>
                </c:pt>
                <c:pt idx="7">
                  <c:v>vodní</c:v>
                </c:pt>
                <c:pt idx="8">
                  <c:v>zastavěné</c:v>
                </c:pt>
                <c:pt idx="9">
                  <c:v>ostatní</c:v>
                </c:pt>
              </c:strCache>
            </c:strRef>
          </c:cat>
          <c:val>
            <c:numRef>
              <c:f>'Druhy pozemků'!$C$83:$C$92</c:f>
              <c:numCache>
                <c:formatCode>General</c:formatCode>
                <c:ptCount val="10"/>
                <c:pt idx="0">
                  <c:v>39</c:v>
                </c:pt>
                <c:pt idx="3">
                  <c:v>2.6</c:v>
                </c:pt>
                <c:pt idx="4">
                  <c:v>0.9</c:v>
                </c:pt>
                <c:pt idx="5">
                  <c:v>15</c:v>
                </c:pt>
                <c:pt idx="6">
                  <c:v>31</c:v>
                </c:pt>
                <c:pt idx="7">
                  <c:v>1.6</c:v>
                </c:pt>
                <c:pt idx="8">
                  <c:v>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7-4A96-8C95-ECD5948E7338}"/>
            </c:ext>
          </c:extLst>
        </c:ser>
        <c:ser>
          <c:idx val="2"/>
          <c:order val="2"/>
          <c:tx>
            <c:strRef>
              <c:f>'Druhy pozemků'!$D$82</c:f>
              <c:strCache>
                <c:ptCount val="1"/>
                <c:pt idx="0">
                  <c:v>Pardubický kraj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'Druhy pozemků'!$A$83:$A$92</c:f>
              <c:strCache>
                <c:ptCount val="10"/>
                <c:pt idx="0">
                  <c:v>orná</c:v>
                </c:pt>
                <c:pt idx="1">
                  <c:v>chmel</c:v>
                </c:pt>
                <c:pt idx="2">
                  <c:v>vinice</c:v>
                </c:pt>
                <c:pt idx="3">
                  <c:v>zahrady</c:v>
                </c:pt>
                <c:pt idx="4">
                  <c:v>sady</c:v>
                </c:pt>
                <c:pt idx="5">
                  <c:v>trvalé tr. por.</c:v>
                </c:pt>
                <c:pt idx="6">
                  <c:v>lesní</c:v>
                </c:pt>
                <c:pt idx="7">
                  <c:v>vodní</c:v>
                </c:pt>
                <c:pt idx="8">
                  <c:v>zastavěné</c:v>
                </c:pt>
                <c:pt idx="9">
                  <c:v>ostatní</c:v>
                </c:pt>
              </c:strCache>
            </c:strRef>
          </c:cat>
          <c:val>
            <c:numRef>
              <c:f>'Druhy pozemků'!$D$83:$D$92</c:f>
              <c:numCache>
                <c:formatCode>General</c:formatCode>
                <c:ptCount val="10"/>
                <c:pt idx="0">
                  <c:v>42</c:v>
                </c:pt>
                <c:pt idx="3">
                  <c:v>2.6</c:v>
                </c:pt>
                <c:pt idx="4">
                  <c:v>0.4</c:v>
                </c:pt>
                <c:pt idx="5">
                  <c:v>14</c:v>
                </c:pt>
                <c:pt idx="6">
                  <c:v>30</c:v>
                </c:pt>
                <c:pt idx="7">
                  <c:v>1.5</c:v>
                </c:pt>
                <c:pt idx="8">
                  <c:v>1.6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7-4A96-8C95-ECD5948E7338}"/>
            </c:ext>
          </c:extLst>
        </c:ser>
        <c:ser>
          <c:idx val="3"/>
          <c:order val="3"/>
          <c:tx>
            <c:strRef>
              <c:f>'Druhy pozemků'!$E$82</c:f>
              <c:strCache>
                <c:ptCount val="1"/>
                <c:pt idx="0">
                  <c:v>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'Druhy pozemků'!$A$83:$A$92</c:f>
              <c:strCache>
                <c:ptCount val="10"/>
                <c:pt idx="0">
                  <c:v>orná</c:v>
                </c:pt>
                <c:pt idx="1">
                  <c:v>chmel</c:v>
                </c:pt>
                <c:pt idx="2">
                  <c:v>vinice</c:v>
                </c:pt>
                <c:pt idx="3">
                  <c:v>zahrady</c:v>
                </c:pt>
                <c:pt idx="4">
                  <c:v>sady</c:v>
                </c:pt>
                <c:pt idx="5">
                  <c:v>trvalé tr. por.</c:v>
                </c:pt>
                <c:pt idx="6">
                  <c:v>lesní</c:v>
                </c:pt>
                <c:pt idx="7">
                  <c:v>vodní</c:v>
                </c:pt>
                <c:pt idx="8">
                  <c:v>zastavěné</c:v>
                </c:pt>
                <c:pt idx="9">
                  <c:v>ostatní</c:v>
                </c:pt>
              </c:strCache>
            </c:strRef>
          </c:cat>
          <c:val>
            <c:numRef>
              <c:f>'Druhy pozemků'!$E$83:$E$92</c:f>
              <c:numCache>
                <c:formatCode>General</c:formatCode>
                <c:ptCount val="10"/>
                <c:pt idx="0">
                  <c:v>41</c:v>
                </c:pt>
                <c:pt idx="3">
                  <c:v>2.7</c:v>
                </c:pt>
                <c:pt idx="4">
                  <c:v>0.2</c:v>
                </c:pt>
                <c:pt idx="5">
                  <c:v>13</c:v>
                </c:pt>
                <c:pt idx="6">
                  <c:v>33</c:v>
                </c:pt>
                <c:pt idx="7">
                  <c:v>1.7</c:v>
                </c:pt>
                <c:pt idx="8">
                  <c:v>1.8</c:v>
                </c:pt>
                <c:pt idx="9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7-4A96-8C95-ECD5948E7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7865496"/>
        <c:axId val="227866152"/>
      </c:barChart>
      <c:catAx>
        <c:axId val="22786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866152"/>
        <c:crosses val="autoZero"/>
        <c:auto val="1"/>
        <c:lblAlgn val="ctr"/>
        <c:lblOffset val="100"/>
        <c:noMultiLvlLbl val="0"/>
      </c:catAx>
      <c:valAx>
        <c:axId val="227866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86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Porovnání</a:t>
            </a:r>
            <a:r>
              <a:rPr lang="cs-CZ" baseline="0"/>
              <a:t> přírůstků/úbytků pozemků 2014/2019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'Druhy pozemků'!$AB$83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'Druhy pozemků'!$AA$84:$AA$93</c:f>
              <c:strCache>
                <c:ptCount val="10"/>
                <c:pt idx="0">
                  <c:v>orná</c:v>
                </c:pt>
                <c:pt idx="1">
                  <c:v>zahrady</c:v>
                </c:pt>
                <c:pt idx="2">
                  <c:v>ovocné sady</c:v>
                </c:pt>
                <c:pt idx="3">
                  <c:v>trvalé</c:v>
                </c:pt>
                <c:pt idx="4">
                  <c:v>zastavěné </c:v>
                </c:pt>
                <c:pt idx="5">
                  <c:v>vodní </c:v>
                </c:pt>
                <c:pt idx="6">
                  <c:v>lesní</c:v>
                </c:pt>
                <c:pt idx="7">
                  <c:v>ostatní</c:v>
                </c:pt>
                <c:pt idx="8">
                  <c:v>zem.půda</c:v>
                </c:pt>
                <c:pt idx="9">
                  <c:v>nezemědělská</c:v>
                </c:pt>
              </c:strCache>
            </c:strRef>
          </c:cat>
          <c:val>
            <c:numRef>
              <c:f>'Druhy pozemků'!$AB$84:$AB$93</c:f>
              <c:numCache>
                <c:formatCode>0.00%</c:formatCode>
                <c:ptCount val="10"/>
                <c:pt idx="0">
                  <c:v>-1.2800000000000001E-2</c:v>
                </c:pt>
                <c:pt idx="1">
                  <c:v>3.4479999999999997E-2</c:v>
                </c:pt>
                <c:pt idx="2">
                  <c:v>-3.3599999999999998E-2</c:v>
                </c:pt>
                <c:pt idx="3">
                  <c:v>0.02</c:v>
                </c:pt>
                <c:pt idx="4">
                  <c:v>5.0000000000000001E-3</c:v>
                </c:pt>
                <c:pt idx="5">
                  <c:v>1.1599999999999999E-2</c:v>
                </c:pt>
                <c:pt idx="6">
                  <c:v>3.5000000000000001E-3</c:v>
                </c:pt>
                <c:pt idx="7">
                  <c:v>2.5999999999999999E-3</c:v>
                </c:pt>
                <c:pt idx="8">
                  <c:v>-3.2000000000000002E-3</c:v>
                </c:pt>
                <c:pt idx="9">
                  <c:v>3.7000000000000002E-3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0-4C99-8821-4A949A20ED99}"/>
            </c:ext>
          </c:extLst>
        </c:ser>
        <c:ser>
          <c:idx val="1"/>
          <c:order val="1"/>
          <c:tx>
            <c:strRef>
              <c:f>'Druhy pozemků'!$AC$83</c:f>
              <c:strCache>
                <c:ptCount val="1"/>
                <c:pt idx="0">
                  <c:v>Královehradecký kraj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'Druhy pozemků'!$AA$84:$AA$93</c:f>
              <c:strCache>
                <c:ptCount val="10"/>
                <c:pt idx="0">
                  <c:v>orná</c:v>
                </c:pt>
                <c:pt idx="1">
                  <c:v>zahrady</c:v>
                </c:pt>
                <c:pt idx="2">
                  <c:v>ovocné sady</c:v>
                </c:pt>
                <c:pt idx="3">
                  <c:v>trvalé</c:v>
                </c:pt>
                <c:pt idx="4">
                  <c:v>zastavěné </c:v>
                </c:pt>
                <c:pt idx="5">
                  <c:v>vodní </c:v>
                </c:pt>
                <c:pt idx="6">
                  <c:v>lesní</c:v>
                </c:pt>
                <c:pt idx="7">
                  <c:v>ostatní</c:v>
                </c:pt>
                <c:pt idx="8">
                  <c:v>zem.půda</c:v>
                </c:pt>
                <c:pt idx="9">
                  <c:v>nezemědělská</c:v>
                </c:pt>
              </c:strCache>
            </c:strRef>
          </c:cat>
          <c:val>
            <c:numRef>
              <c:f>'Druhy pozemků'!$AC$84:$AC$93</c:f>
              <c:numCache>
                <c:formatCode>0.00%</c:formatCode>
                <c:ptCount val="10"/>
                <c:pt idx="0">
                  <c:v>-1.9300000000000001E-2</c:v>
                </c:pt>
                <c:pt idx="1">
                  <c:v>3.9100000000000003E-2</c:v>
                </c:pt>
                <c:pt idx="2">
                  <c:v>-4.2099999999999999E-2</c:v>
                </c:pt>
                <c:pt idx="3">
                  <c:v>-3.6999999999999998E-2</c:v>
                </c:pt>
                <c:pt idx="4">
                  <c:v>5.0000000000000001E-3</c:v>
                </c:pt>
                <c:pt idx="5">
                  <c:v>0.02</c:v>
                </c:pt>
                <c:pt idx="6">
                  <c:v>3.3999999999999998E-3</c:v>
                </c:pt>
                <c:pt idx="7">
                  <c:v>4.7999999999999996E-3</c:v>
                </c:pt>
                <c:pt idx="8">
                  <c:v>-2.7000000000000001E-3</c:v>
                </c:pt>
                <c:pt idx="9">
                  <c:v>3.8999999999999998E-3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D0-4C99-8821-4A949A20ED99}"/>
            </c:ext>
          </c:extLst>
        </c:ser>
        <c:ser>
          <c:idx val="2"/>
          <c:order val="2"/>
          <c:tx>
            <c:strRef>
              <c:f>'Druhy pozemků'!$AD$83</c:f>
              <c:strCache>
                <c:ptCount val="1"/>
                <c:pt idx="0">
                  <c:v>Pardubický kraj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'Druhy pozemků'!$AA$84:$AA$93</c:f>
              <c:strCache>
                <c:ptCount val="10"/>
                <c:pt idx="0">
                  <c:v>orná</c:v>
                </c:pt>
                <c:pt idx="1">
                  <c:v>zahrady</c:v>
                </c:pt>
                <c:pt idx="2">
                  <c:v>ovocné sady</c:v>
                </c:pt>
                <c:pt idx="3">
                  <c:v>trvalé</c:v>
                </c:pt>
                <c:pt idx="4">
                  <c:v>zastavěné </c:v>
                </c:pt>
                <c:pt idx="5">
                  <c:v>vodní </c:v>
                </c:pt>
                <c:pt idx="6">
                  <c:v>lesní</c:v>
                </c:pt>
                <c:pt idx="7">
                  <c:v>ostatní</c:v>
                </c:pt>
                <c:pt idx="8">
                  <c:v>zem.půda</c:v>
                </c:pt>
                <c:pt idx="9">
                  <c:v>nezemědělská</c:v>
                </c:pt>
              </c:strCache>
            </c:strRef>
          </c:cat>
          <c:val>
            <c:numRef>
              <c:f>'Druhy pozemků'!$AD$84:$AD$93</c:f>
              <c:numCache>
                <c:formatCode>0.00%</c:formatCode>
                <c:ptCount val="10"/>
                <c:pt idx="0">
                  <c:v>-1.37E-2</c:v>
                </c:pt>
                <c:pt idx="1">
                  <c:v>2.3800000000000002E-2</c:v>
                </c:pt>
                <c:pt idx="2">
                  <c:v>5.1999999999999998E-3</c:v>
                </c:pt>
                <c:pt idx="3">
                  <c:v>2.5000000000000001E-2</c:v>
                </c:pt>
                <c:pt idx="4">
                  <c:v>6.0000000000000001E-3</c:v>
                </c:pt>
                <c:pt idx="5">
                  <c:v>1.7999999999999999E-2</c:v>
                </c:pt>
                <c:pt idx="6">
                  <c:v>3.5999999999999999E-3</c:v>
                </c:pt>
                <c:pt idx="7">
                  <c:v>8.0999999999999996E-3</c:v>
                </c:pt>
                <c:pt idx="8">
                  <c:v>-3.2000000000000002E-3</c:v>
                </c:pt>
                <c:pt idx="9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D0-4C99-8821-4A949A20ED99}"/>
            </c:ext>
          </c:extLst>
        </c:ser>
        <c:ser>
          <c:idx val="3"/>
          <c:order val="3"/>
          <c:tx>
            <c:strRef>
              <c:f>'Druhy pozemků'!$AE$83</c:f>
              <c:strCache>
                <c:ptCount val="1"/>
                <c:pt idx="0">
                  <c:v>MAS NAD ORLICÍ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'Druhy pozemků'!$AA$84:$AA$93</c:f>
              <c:strCache>
                <c:ptCount val="10"/>
                <c:pt idx="0">
                  <c:v>orná</c:v>
                </c:pt>
                <c:pt idx="1">
                  <c:v>zahrady</c:v>
                </c:pt>
                <c:pt idx="2">
                  <c:v>ovocné sady</c:v>
                </c:pt>
                <c:pt idx="3">
                  <c:v>trvalé</c:v>
                </c:pt>
                <c:pt idx="4">
                  <c:v>zastavěné </c:v>
                </c:pt>
                <c:pt idx="5">
                  <c:v>vodní </c:v>
                </c:pt>
                <c:pt idx="6">
                  <c:v>lesní</c:v>
                </c:pt>
                <c:pt idx="7">
                  <c:v>ostatní</c:v>
                </c:pt>
                <c:pt idx="8">
                  <c:v>zem.půda</c:v>
                </c:pt>
                <c:pt idx="9">
                  <c:v>nezemědělská</c:v>
                </c:pt>
              </c:strCache>
            </c:strRef>
          </c:cat>
          <c:val>
            <c:numRef>
              <c:f>'Druhy pozemků'!$AE$84:$AE$93</c:f>
              <c:numCache>
                <c:formatCode>0.00%</c:formatCode>
                <c:ptCount val="10"/>
                <c:pt idx="0">
                  <c:v>-1.1000000000000001E-3</c:v>
                </c:pt>
                <c:pt idx="1">
                  <c:v>3.1800000000000002E-2</c:v>
                </c:pt>
                <c:pt idx="2">
                  <c:v>0.56000000000000005</c:v>
                </c:pt>
                <c:pt idx="3">
                  <c:v>8.9999999999999993E-3</c:v>
                </c:pt>
                <c:pt idx="4">
                  <c:v>8.0000000000000002E-3</c:v>
                </c:pt>
                <c:pt idx="5">
                  <c:v>2.4E-2</c:v>
                </c:pt>
                <c:pt idx="6">
                  <c:v>2.0999999999999999E-3</c:v>
                </c:pt>
                <c:pt idx="7">
                  <c:v>1.9300000000000001E-2</c:v>
                </c:pt>
                <c:pt idx="8">
                  <c:v>-3.7000000000000002E-3</c:v>
                </c:pt>
                <c:pt idx="9">
                  <c:v>4.7999999999999996E-3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D0-4C99-8821-4A949A20E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2069231"/>
        <c:axId val="1742056335"/>
      </c:barChart>
      <c:catAx>
        <c:axId val="174206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2056335"/>
        <c:crosses val="autoZero"/>
        <c:auto val="1"/>
        <c:lblAlgn val="ctr"/>
        <c:lblOffset val="100"/>
        <c:noMultiLvlLbl val="0"/>
      </c:catAx>
      <c:valAx>
        <c:axId val="1742056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4206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68586</xdr:colOff>
      <xdr:row>64</xdr:row>
      <xdr:rowOff>15240</xdr:rowOff>
    </xdr:from>
    <xdr:to>
      <xdr:col>9</xdr:col>
      <xdr:colOff>320046</xdr:colOff>
      <xdr:row>79</xdr:row>
      <xdr:rowOff>15240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396240</xdr:colOff>
      <xdr:row>65</xdr:row>
      <xdr:rowOff>22860</xdr:rowOff>
    </xdr:from>
    <xdr:to>
      <xdr:col>23</xdr:col>
      <xdr:colOff>53340</xdr:colOff>
      <xdr:row>82</xdr:row>
      <xdr:rowOff>76200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510540</xdr:colOff>
      <xdr:row>81</xdr:row>
      <xdr:rowOff>91440</xdr:rowOff>
    </xdr:from>
    <xdr:to>
      <xdr:col>16</xdr:col>
      <xdr:colOff>274326</xdr:colOff>
      <xdr:row>100</xdr:row>
      <xdr:rowOff>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556260</xdr:colOff>
      <xdr:row>80</xdr:row>
      <xdr:rowOff>15240</xdr:rowOff>
    </xdr:from>
    <xdr:to>
      <xdr:col>41</xdr:col>
      <xdr:colOff>403860</xdr:colOff>
      <xdr:row>98</xdr:row>
      <xdr:rowOff>121920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93"/>
  <sheetViews>
    <sheetView tabSelected="1" workbookViewId="0">
      <pane xSplit="1" ySplit="4" topLeftCell="V79" activePane="bottomRight" state="frozen"/>
      <selection pane="topRight" activeCell="B1" sqref="B1"/>
      <selection pane="bottomLeft" activeCell="A5" sqref="A5"/>
      <selection pane="bottomRight" activeCell="AE99" sqref="AE99"/>
    </sheetView>
  </sheetViews>
  <sheetFormatPr defaultRowHeight="14.4" x14ac:dyDescent="0.3"/>
  <cols>
    <col min="1" max="1" width="19.88671875" style="4" customWidth="1"/>
    <col min="2" max="5" width="8.5546875" customWidth="1"/>
    <col min="6" max="6" width="11.6640625" customWidth="1"/>
    <col min="7" max="62" width="8.5546875" customWidth="1"/>
  </cols>
  <sheetData>
    <row r="1" spans="1:62" s="6" customFormat="1" ht="18" x14ac:dyDescent="0.35">
      <c r="A1" s="9" t="s">
        <v>0</v>
      </c>
      <c r="D1" s="6">
        <v>2019</v>
      </c>
    </row>
    <row r="2" spans="1:62" ht="15" thickBot="1" x14ac:dyDescent="0.35"/>
    <row r="3" spans="1:62" s="10" customFormat="1" ht="30" customHeight="1" thickTop="1" thickBot="1" x14ac:dyDescent="0.35">
      <c r="A3" s="20" t="s">
        <v>72</v>
      </c>
      <c r="B3" s="22" t="s">
        <v>59</v>
      </c>
      <c r="C3" s="23"/>
      <c r="D3" s="23"/>
      <c r="E3" s="25"/>
      <c r="F3" s="16"/>
      <c r="G3" s="22" t="s">
        <v>60</v>
      </c>
      <c r="H3" s="23"/>
      <c r="I3" s="23"/>
      <c r="J3" s="25"/>
      <c r="K3" s="16"/>
      <c r="L3" s="22" t="s">
        <v>61</v>
      </c>
      <c r="M3" s="23"/>
      <c r="N3" s="23"/>
      <c r="O3" s="25"/>
      <c r="P3" s="22" t="s">
        <v>62</v>
      </c>
      <c r="Q3" s="23"/>
      <c r="R3" s="23"/>
      <c r="S3" s="25"/>
      <c r="T3" s="22" t="s">
        <v>63</v>
      </c>
      <c r="U3" s="23"/>
      <c r="V3" s="23"/>
      <c r="W3" s="25"/>
      <c r="X3" s="16"/>
      <c r="Y3" s="22" t="s">
        <v>64</v>
      </c>
      <c r="Z3" s="23"/>
      <c r="AA3" s="23"/>
      <c r="AB3" s="25"/>
      <c r="AC3" s="22" t="s">
        <v>65</v>
      </c>
      <c r="AD3" s="23"/>
      <c r="AE3" s="23"/>
      <c r="AF3" s="25"/>
      <c r="AG3" s="22" t="s">
        <v>66</v>
      </c>
      <c r="AH3" s="23"/>
      <c r="AI3" s="23"/>
      <c r="AJ3" s="25"/>
      <c r="AK3" s="13"/>
      <c r="AL3" s="22" t="s">
        <v>67</v>
      </c>
      <c r="AM3" s="23"/>
      <c r="AN3" s="23"/>
      <c r="AO3" s="25"/>
      <c r="AP3" s="13"/>
      <c r="AQ3" s="13"/>
      <c r="AR3" s="22" t="s">
        <v>68</v>
      </c>
      <c r="AS3" s="23"/>
      <c r="AT3" s="23"/>
      <c r="AU3" s="25"/>
      <c r="AV3" s="13"/>
      <c r="AW3" s="22" t="s">
        <v>69</v>
      </c>
      <c r="AX3" s="23"/>
      <c r="AY3" s="23"/>
      <c r="AZ3" s="25"/>
      <c r="BA3" s="13"/>
      <c r="BB3" s="22" t="s">
        <v>70</v>
      </c>
      <c r="BC3" s="23"/>
      <c r="BD3" s="23"/>
      <c r="BE3" s="25"/>
      <c r="BF3" s="22" t="s">
        <v>71</v>
      </c>
      <c r="BG3" s="23"/>
      <c r="BH3" s="23"/>
      <c r="BI3" s="24"/>
    </row>
    <row r="4" spans="1:62" s="12" customFormat="1" ht="30" customHeight="1" thickTop="1" thickBot="1" x14ac:dyDescent="0.35">
      <c r="A4" s="21"/>
      <c r="B4" s="11">
        <v>2008</v>
      </c>
      <c r="C4" s="11">
        <v>2012</v>
      </c>
      <c r="D4" s="11">
        <v>2014</v>
      </c>
      <c r="E4" s="11">
        <v>2019</v>
      </c>
      <c r="F4" s="14"/>
      <c r="G4" s="11">
        <v>2008</v>
      </c>
      <c r="H4" s="11">
        <v>2012</v>
      </c>
      <c r="I4" s="11">
        <v>2014</v>
      </c>
      <c r="J4" s="11">
        <v>2019</v>
      </c>
      <c r="K4" s="14"/>
      <c r="L4" s="11">
        <v>2008</v>
      </c>
      <c r="M4" s="11">
        <v>2012</v>
      </c>
      <c r="N4" s="11">
        <v>2014</v>
      </c>
      <c r="O4" s="11">
        <v>2019</v>
      </c>
      <c r="P4" s="11">
        <v>2008</v>
      </c>
      <c r="Q4" s="11">
        <v>2012</v>
      </c>
      <c r="R4" s="11">
        <v>2014</v>
      </c>
      <c r="S4" s="11">
        <v>2019</v>
      </c>
      <c r="T4" s="11">
        <v>2008</v>
      </c>
      <c r="U4" s="11">
        <v>2012</v>
      </c>
      <c r="V4" s="11">
        <v>2014</v>
      </c>
      <c r="W4" s="11">
        <v>2019</v>
      </c>
      <c r="X4" s="14"/>
      <c r="Y4" s="11">
        <v>2008</v>
      </c>
      <c r="Z4" s="11">
        <v>2012</v>
      </c>
      <c r="AA4" s="11">
        <v>2014</v>
      </c>
      <c r="AB4" s="11">
        <v>2019</v>
      </c>
      <c r="AC4" s="11">
        <v>2008</v>
      </c>
      <c r="AD4" s="11">
        <v>2012</v>
      </c>
      <c r="AE4" s="11">
        <v>2014</v>
      </c>
      <c r="AF4" s="11">
        <v>2019</v>
      </c>
      <c r="AG4" s="11">
        <v>2008</v>
      </c>
      <c r="AH4" s="11">
        <v>2012</v>
      </c>
      <c r="AI4" s="11">
        <v>2014</v>
      </c>
      <c r="AJ4" s="11">
        <v>2019</v>
      </c>
      <c r="AK4" s="11"/>
      <c r="AL4" s="11">
        <v>2008</v>
      </c>
      <c r="AM4" s="11">
        <v>2012</v>
      </c>
      <c r="AN4" s="11">
        <v>2014</v>
      </c>
      <c r="AO4" s="11">
        <v>2019</v>
      </c>
      <c r="AP4" s="14"/>
      <c r="AQ4" s="11"/>
      <c r="AR4" s="11">
        <v>2008</v>
      </c>
      <c r="AS4" s="11">
        <v>2012</v>
      </c>
      <c r="AT4" s="11">
        <v>2014</v>
      </c>
      <c r="AU4" s="11">
        <v>2019</v>
      </c>
      <c r="AV4" s="11"/>
      <c r="AW4" s="11">
        <v>2008</v>
      </c>
      <c r="AX4" s="11">
        <v>2012</v>
      </c>
      <c r="AY4" s="11">
        <v>2014</v>
      </c>
      <c r="AZ4" s="11">
        <v>2019</v>
      </c>
      <c r="BA4" s="11"/>
      <c r="BB4" s="11">
        <v>2008</v>
      </c>
      <c r="BC4" s="11">
        <v>2012</v>
      </c>
      <c r="BD4" s="11">
        <v>2014</v>
      </c>
      <c r="BE4" s="11">
        <v>2019</v>
      </c>
      <c r="BF4" s="11">
        <v>2008</v>
      </c>
      <c r="BG4" s="11">
        <v>2012</v>
      </c>
      <c r="BH4" s="11">
        <v>2014</v>
      </c>
      <c r="BI4" s="11">
        <v>2019</v>
      </c>
    </row>
    <row r="5" spans="1:62" s="3" customFormat="1" ht="15.6" thickTop="1" thickBot="1" x14ac:dyDescent="0.35">
      <c r="A5" s="5" t="s">
        <v>1</v>
      </c>
      <c r="B5" s="1">
        <v>523.37660000000005</v>
      </c>
      <c r="C5" s="1">
        <v>522.7509</v>
      </c>
      <c r="D5" s="1">
        <v>522.76969999999994</v>
      </c>
      <c r="E5" s="1">
        <v>522.76110000000006</v>
      </c>
      <c r="F5" s="15">
        <f>SUM(E5-B5)</f>
        <v>-0.61549999999999727</v>
      </c>
      <c r="G5" s="1">
        <v>84.556299999999993</v>
      </c>
      <c r="H5" s="1">
        <v>82.854600000000005</v>
      </c>
      <c r="I5" s="1">
        <v>82.484099999999998</v>
      </c>
      <c r="J5" s="1">
        <v>75.160899999999998</v>
      </c>
      <c r="K5" s="15">
        <f>SUM(J5-G5)</f>
        <v>-9.3953999999999951</v>
      </c>
      <c r="L5" s="1" t="s">
        <v>2</v>
      </c>
      <c r="M5" s="1" t="s">
        <v>2</v>
      </c>
      <c r="N5" s="1" t="s">
        <v>2</v>
      </c>
      <c r="O5" s="1"/>
      <c r="P5" s="1" t="s">
        <v>2</v>
      </c>
      <c r="Q5" s="1" t="s">
        <v>2</v>
      </c>
      <c r="R5" s="1" t="s">
        <v>2</v>
      </c>
      <c r="S5" s="1"/>
      <c r="T5" s="1">
        <v>15.8095</v>
      </c>
      <c r="U5" s="1">
        <v>15.4842</v>
      </c>
      <c r="V5" s="1">
        <v>15.4452</v>
      </c>
      <c r="W5" s="1">
        <v>21.7637</v>
      </c>
      <c r="X5" s="15">
        <f>SUM(W5-T5)</f>
        <v>5.9542000000000002</v>
      </c>
      <c r="Y5" s="1" t="s">
        <v>2</v>
      </c>
      <c r="Z5" s="1" t="s">
        <v>2</v>
      </c>
      <c r="AA5" s="1" t="s">
        <v>2</v>
      </c>
      <c r="AB5" s="1"/>
      <c r="AC5" s="1">
        <v>35.166499999999999</v>
      </c>
      <c r="AD5" s="1">
        <v>34.793399999999998</v>
      </c>
      <c r="AE5" s="1">
        <v>34.1995</v>
      </c>
      <c r="AF5" s="1">
        <v>36.858800000000002</v>
      </c>
      <c r="AG5" s="1">
        <v>135.53229999999999</v>
      </c>
      <c r="AH5" s="1">
        <v>133.13220000000001</v>
      </c>
      <c r="AI5" s="1">
        <v>132.12880000000001</v>
      </c>
      <c r="AJ5" s="1">
        <v>133.7834</v>
      </c>
      <c r="AK5" s="1">
        <f t="shared" ref="AK5:AK40" si="0">SUM(AI5-AJ5)</f>
        <v>-1.6545999999999879</v>
      </c>
      <c r="AL5" s="1">
        <v>335.12380000000002</v>
      </c>
      <c r="AM5" s="1">
        <v>336.75650000000002</v>
      </c>
      <c r="AN5" s="1">
        <v>336.69670000000002</v>
      </c>
      <c r="AO5" s="1">
        <v>336.61309999999997</v>
      </c>
      <c r="AP5" s="15">
        <f t="shared" ref="AP5:AP14" si="1">SUM(AO5-AL5)</f>
        <v>1.4892999999999574</v>
      </c>
      <c r="AQ5" s="1"/>
      <c r="AR5" s="1">
        <v>11.912100000000001</v>
      </c>
      <c r="AS5" s="1">
        <v>11.3058</v>
      </c>
      <c r="AT5" s="1">
        <v>11.078799999999999</v>
      </c>
      <c r="AU5" s="1">
        <v>11.079499999999999</v>
      </c>
      <c r="AV5" s="15">
        <f>SUM(AU5-AR5)</f>
        <v>-0.83260000000000112</v>
      </c>
      <c r="AW5" s="1">
        <v>11.409800000000001</v>
      </c>
      <c r="AX5" s="1">
        <v>12</v>
      </c>
      <c r="AY5" s="1">
        <v>13.0518</v>
      </c>
      <c r="AZ5" s="1">
        <v>13.3429</v>
      </c>
      <c r="BA5" s="15">
        <f>SUM(AZ5-AW5)</f>
        <v>1.9330999999999996</v>
      </c>
      <c r="BB5" s="1">
        <v>29.398599999999998</v>
      </c>
      <c r="BC5" s="1">
        <v>29.830300000000001</v>
      </c>
      <c r="BD5" s="1">
        <v>29.813600000000001</v>
      </c>
      <c r="BE5" s="1">
        <v>27.9422</v>
      </c>
      <c r="BF5" s="1">
        <v>387.84430000000003</v>
      </c>
      <c r="BG5" s="1">
        <v>389.61869999999999</v>
      </c>
      <c r="BH5" s="1">
        <v>390.64089999999993</v>
      </c>
      <c r="BI5" s="1">
        <v>388.97770000000003</v>
      </c>
      <c r="BJ5" s="2"/>
    </row>
    <row r="6" spans="1:62" s="3" customFormat="1" ht="15.6" thickTop="1" thickBot="1" x14ac:dyDescent="0.35">
      <c r="A6" s="5" t="s">
        <v>3</v>
      </c>
      <c r="B6" s="7">
        <v>1881.8378</v>
      </c>
      <c r="C6" s="7">
        <v>1881.9193</v>
      </c>
      <c r="D6" s="7">
        <v>1881.9190000000001</v>
      </c>
      <c r="E6" s="7">
        <v>1882.0389</v>
      </c>
      <c r="F6" s="15">
        <f t="shared" ref="F6:F62" si="2">SUM(E6-B6)</f>
        <v>0.20109999999999673</v>
      </c>
      <c r="G6" s="7">
        <v>171.6199</v>
      </c>
      <c r="H6" s="7">
        <v>171.37559999999999</v>
      </c>
      <c r="I6" s="7">
        <v>171.22980000000001</v>
      </c>
      <c r="J6" s="7">
        <v>170.8073</v>
      </c>
      <c r="K6" s="15">
        <f t="shared" ref="K6:K62" si="3">SUM(J6-G6)</f>
        <v>-0.81260000000000332</v>
      </c>
      <c r="L6" s="7" t="s">
        <v>2</v>
      </c>
      <c r="M6" s="7" t="s">
        <v>2</v>
      </c>
      <c r="N6" s="7" t="s">
        <v>2</v>
      </c>
      <c r="O6" s="7"/>
      <c r="P6" s="7" t="s">
        <v>2</v>
      </c>
      <c r="Q6" s="7" t="s">
        <v>2</v>
      </c>
      <c r="R6" s="7" t="s">
        <v>2</v>
      </c>
      <c r="S6" s="7"/>
      <c r="T6" s="7">
        <v>7.5865</v>
      </c>
      <c r="U6" s="7">
        <v>7.5865</v>
      </c>
      <c r="V6" s="7">
        <v>7.6730999999999998</v>
      </c>
      <c r="W6" s="7">
        <v>7.7931999999999997</v>
      </c>
      <c r="X6" s="15">
        <f t="shared" ref="X6:X62" si="4">SUM(W6-T6)</f>
        <v>0.20669999999999966</v>
      </c>
      <c r="Y6" s="7" t="s">
        <v>2</v>
      </c>
      <c r="Z6" s="7" t="s">
        <v>2</v>
      </c>
      <c r="AA6" s="7" t="s">
        <v>2</v>
      </c>
      <c r="AB6" s="7"/>
      <c r="AC6" s="7">
        <v>99.150400000000005</v>
      </c>
      <c r="AD6" s="7">
        <v>99.183599999999998</v>
      </c>
      <c r="AE6" s="7">
        <v>99.129599999999996</v>
      </c>
      <c r="AF6" s="7">
        <v>99.112700000000004</v>
      </c>
      <c r="AG6" s="7">
        <v>278.35680000000002</v>
      </c>
      <c r="AH6" s="7">
        <v>278.14569999999998</v>
      </c>
      <c r="AI6" s="7">
        <v>278.03250000000003</v>
      </c>
      <c r="AJ6" s="7">
        <v>277.71319999999997</v>
      </c>
      <c r="AK6" s="1">
        <f t="shared" si="0"/>
        <v>0.31930000000005521</v>
      </c>
      <c r="AL6" s="7">
        <v>1508.0191</v>
      </c>
      <c r="AM6" s="7">
        <v>1506.2470000000001</v>
      </c>
      <c r="AN6" s="7">
        <v>1506.3397</v>
      </c>
      <c r="AO6" s="7">
        <v>1506.1693</v>
      </c>
      <c r="AP6" s="15">
        <f t="shared" si="1"/>
        <v>-1.8497999999999593</v>
      </c>
      <c r="AQ6" s="7"/>
      <c r="AR6" s="7">
        <v>21.3048</v>
      </c>
      <c r="AS6" s="7">
        <v>21.3048</v>
      </c>
      <c r="AT6" s="7">
        <v>21.3048</v>
      </c>
      <c r="AU6" s="7">
        <v>21.3048</v>
      </c>
      <c r="AV6" s="15">
        <f t="shared" ref="AV6:AV62" si="5">SUM(AU6-AR6)</f>
        <v>0</v>
      </c>
      <c r="AW6" s="7">
        <v>8.3130000000000006</v>
      </c>
      <c r="AX6" s="7">
        <v>8.5691000000000006</v>
      </c>
      <c r="AY6" s="7">
        <v>8.6157000000000004</v>
      </c>
      <c r="AZ6" s="7">
        <v>8.9489000000000001</v>
      </c>
      <c r="BA6" s="15">
        <f t="shared" ref="BA6:BA62" si="6">SUM(AZ6-AW6)</f>
        <v>0.63589999999999947</v>
      </c>
      <c r="BB6" s="7">
        <v>65.844099999999997</v>
      </c>
      <c r="BC6" s="7">
        <v>67.652699999999996</v>
      </c>
      <c r="BD6" s="7">
        <v>67.626300000000001</v>
      </c>
      <c r="BE6" s="7">
        <v>67.902699999999996</v>
      </c>
      <c r="BF6" s="7">
        <v>1603.481</v>
      </c>
      <c r="BG6" s="7">
        <v>1603.7736000000002</v>
      </c>
      <c r="BH6" s="7">
        <v>1603.8865000000001</v>
      </c>
      <c r="BI6" s="7">
        <v>1604.3257000000001</v>
      </c>
      <c r="BJ6" s="2"/>
    </row>
    <row r="7" spans="1:62" s="3" customFormat="1" ht="15.6" thickTop="1" thickBot="1" x14ac:dyDescent="0.35">
      <c r="A7" s="5" t="s">
        <v>4</v>
      </c>
      <c r="B7" s="1">
        <v>419.13940000000002</v>
      </c>
      <c r="C7" s="1">
        <v>419.0138</v>
      </c>
      <c r="D7" s="1">
        <v>419.00709999999998</v>
      </c>
      <c r="E7" s="1">
        <v>419.00709999999998</v>
      </c>
      <c r="F7" s="15">
        <f t="shared" si="2"/>
        <v>-0.13230000000004338</v>
      </c>
      <c r="G7" s="1">
        <v>232.20169999999999</v>
      </c>
      <c r="H7" s="1">
        <v>232.0925</v>
      </c>
      <c r="I7" s="1">
        <v>232.0925</v>
      </c>
      <c r="J7" s="1">
        <v>232.0864</v>
      </c>
      <c r="K7" s="15">
        <f t="shared" si="3"/>
        <v>-0.11529999999999063</v>
      </c>
      <c r="L7" s="1" t="s">
        <v>2</v>
      </c>
      <c r="M7" s="1" t="s">
        <v>2</v>
      </c>
      <c r="N7" s="1" t="s">
        <v>2</v>
      </c>
      <c r="O7" s="1"/>
      <c r="P7" s="1" t="s">
        <v>2</v>
      </c>
      <c r="Q7" s="1" t="s">
        <v>2</v>
      </c>
      <c r="R7" s="1" t="s">
        <v>2</v>
      </c>
      <c r="S7" s="1"/>
      <c r="T7" s="1">
        <v>13.2226</v>
      </c>
      <c r="U7" s="1">
        <v>13.246600000000001</v>
      </c>
      <c r="V7" s="1">
        <v>13.1983</v>
      </c>
      <c r="W7" s="1">
        <v>13.1813</v>
      </c>
      <c r="X7" s="15">
        <f t="shared" si="4"/>
        <v>-4.129999999999967E-2</v>
      </c>
      <c r="Y7" s="1" t="s">
        <v>2</v>
      </c>
      <c r="Z7" s="1" t="s">
        <v>2</v>
      </c>
      <c r="AA7" s="1" t="s">
        <v>2</v>
      </c>
      <c r="AB7" s="1"/>
      <c r="AC7" s="1">
        <v>93.739599999999996</v>
      </c>
      <c r="AD7" s="1">
        <v>93.703500000000005</v>
      </c>
      <c r="AE7" s="1">
        <v>93.703500000000005</v>
      </c>
      <c r="AF7" s="1">
        <v>93.773300000000006</v>
      </c>
      <c r="AG7" s="1">
        <v>339.16390000000001</v>
      </c>
      <c r="AH7" s="1">
        <v>339.04259999999999</v>
      </c>
      <c r="AI7" s="1">
        <v>338.99430000000001</v>
      </c>
      <c r="AJ7" s="1">
        <v>339.041</v>
      </c>
      <c r="AK7" s="1">
        <f t="shared" si="0"/>
        <v>-4.6699999999987085E-2</v>
      </c>
      <c r="AL7" s="1">
        <v>12.540699999999999</v>
      </c>
      <c r="AM7" s="1">
        <v>12.5534</v>
      </c>
      <c r="AN7" s="1">
        <v>12.5534</v>
      </c>
      <c r="AO7" s="1">
        <v>12.5288</v>
      </c>
      <c r="AP7" s="15">
        <f t="shared" si="1"/>
        <v>-1.1899999999998911E-2</v>
      </c>
      <c r="AQ7" s="1"/>
      <c r="AR7" s="1">
        <v>7.5614999999999997</v>
      </c>
      <c r="AS7" s="1">
        <v>7.5726000000000004</v>
      </c>
      <c r="AT7" s="1">
        <v>7.5726000000000004</v>
      </c>
      <c r="AU7" s="1">
        <v>7.5637999999999996</v>
      </c>
      <c r="AV7" s="15">
        <f t="shared" si="5"/>
        <v>2.2999999999999687E-3</v>
      </c>
      <c r="AW7" s="1">
        <v>10.429</v>
      </c>
      <c r="AX7" s="1">
        <v>10.312900000000001</v>
      </c>
      <c r="AY7" s="1">
        <v>10.3344</v>
      </c>
      <c r="AZ7" s="1">
        <v>10.379799999999999</v>
      </c>
      <c r="BA7" s="15">
        <f t="shared" si="6"/>
        <v>-4.9200000000000799E-2</v>
      </c>
      <c r="BB7" s="1">
        <v>49.444299999999998</v>
      </c>
      <c r="BC7" s="1">
        <v>49.532299999999999</v>
      </c>
      <c r="BD7" s="1">
        <v>49.552399999999999</v>
      </c>
      <c r="BE7" s="1">
        <v>49.493699999999997</v>
      </c>
      <c r="BF7" s="1">
        <v>79.975499999999997</v>
      </c>
      <c r="BG7" s="1">
        <v>79.97120000000001</v>
      </c>
      <c r="BH7" s="1">
        <v>80.01279999999997</v>
      </c>
      <c r="BI7" s="1">
        <v>79.966099999999997</v>
      </c>
      <c r="BJ7" s="2"/>
    </row>
    <row r="8" spans="1:62" s="3" customFormat="1" ht="15.6" thickTop="1" thickBot="1" x14ac:dyDescent="0.35">
      <c r="A8" s="5" t="s">
        <v>5</v>
      </c>
      <c r="B8" s="7">
        <v>410.87130000000002</v>
      </c>
      <c r="C8" s="7">
        <v>410.8716</v>
      </c>
      <c r="D8" s="7">
        <v>410.87180000000001</v>
      </c>
      <c r="E8" s="7">
        <v>410.87619999999998</v>
      </c>
      <c r="F8" s="15">
        <f t="shared" si="2"/>
        <v>4.8999999999637112E-3</v>
      </c>
      <c r="G8" s="7">
        <v>243.69640000000001</v>
      </c>
      <c r="H8" s="7">
        <v>243.26310000000001</v>
      </c>
      <c r="I8" s="7">
        <v>243.17609999999999</v>
      </c>
      <c r="J8" s="7">
        <v>236.2817</v>
      </c>
      <c r="K8" s="15">
        <f t="shared" si="3"/>
        <v>-7.4147000000000105</v>
      </c>
      <c r="L8" s="7" t="s">
        <v>2</v>
      </c>
      <c r="M8" s="7" t="s">
        <v>2</v>
      </c>
      <c r="N8" s="7" t="s">
        <v>2</v>
      </c>
      <c r="O8" s="7"/>
      <c r="P8" s="7" t="s">
        <v>2</v>
      </c>
      <c r="Q8" s="7" t="s">
        <v>2</v>
      </c>
      <c r="R8" s="7" t="s">
        <v>2</v>
      </c>
      <c r="S8" s="7"/>
      <c r="T8" s="7">
        <v>9.5158000000000005</v>
      </c>
      <c r="U8" s="7">
        <v>9.5091999999999999</v>
      </c>
      <c r="V8" s="7">
        <v>9.4961000000000002</v>
      </c>
      <c r="W8" s="7">
        <v>9.4755000000000003</v>
      </c>
      <c r="X8" s="15">
        <f t="shared" si="4"/>
        <v>-4.0300000000000225E-2</v>
      </c>
      <c r="Y8" s="7">
        <v>1.2095</v>
      </c>
      <c r="Z8" s="7">
        <v>1.2073</v>
      </c>
      <c r="AA8" s="7">
        <v>1.2073</v>
      </c>
      <c r="AB8" s="7">
        <v>1.2073</v>
      </c>
      <c r="AC8" s="7">
        <v>65.615700000000004</v>
      </c>
      <c r="AD8" s="7">
        <v>65.615700000000004</v>
      </c>
      <c r="AE8" s="7">
        <v>65.6952</v>
      </c>
      <c r="AF8" s="7">
        <v>68.036100000000005</v>
      </c>
      <c r="AG8" s="7">
        <v>320.03739999999999</v>
      </c>
      <c r="AH8" s="7">
        <v>319.59530000000001</v>
      </c>
      <c r="AI8" s="7">
        <v>319.57470000000001</v>
      </c>
      <c r="AJ8" s="7">
        <v>315.00060000000002</v>
      </c>
      <c r="AK8" s="1">
        <f t="shared" si="0"/>
        <v>4.5740999999999872</v>
      </c>
      <c r="AL8" s="7">
        <v>28.601900000000001</v>
      </c>
      <c r="AM8" s="7">
        <v>28.6021</v>
      </c>
      <c r="AN8" s="7">
        <v>28.6021</v>
      </c>
      <c r="AO8" s="7">
        <v>29.195</v>
      </c>
      <c r="AP8" s="15">
        <f t="shared" si="1"/>
        <v>0.59309999999999974</v>
      </c>
      <c r="AQ8" s="7"/>
      <c r="AR8" s="7">
        <v>26.865600000000001</v>
      </c>
      <c r="AS8" s="7">
        <v>26.732700000000001</v>
      </c>
      <c r="AT8" s="7">
        <v>26.732700000000001</v>
      </c>
      <c r="AU8" s="7">
        <v>27.651</v>
      </c>
      <c r="AV8" s="15">
        <f t="shared" si="5"/>
        <v>0.78539999999999921</v>
      </c>
      <c r="AW8" s="7">
        <v>8.9572000000000003</v>
      </c>
      <c r="AX8" s="7">
        <v>9.0754999999999999</v>
      </c>
      <c r="AY8" s="7">
        <v>9.2086000000000006</v>
      </c>
      <c r="AZ8" s="7">
        <v>9.3710000000000004</v>
      </c>
      <c r="BA8" s="15">
        <f t="shared" si="6"/>
        <v>0.41380000000000017</v>
      </c>
      <c r="BB8" s="7">
        <v>26.409199999999998</v>
      </c>
      <c r="BC8" s="7">
        <v>26.866</v>
      </c>
      <c r="BD8" s="7">
        <v>26.753699999999998</v>
      </c>
      <c r="BE8" s="7">
        <v>29.6586</v>
      </c>
      <c r="BF8" s="7">
        <v>90.8339</v>
      </c>
      <c r="BG8" s="7">
        <v>91.276300000000006</v>
      </c>
      <c r="BH8" s="7">
        <v>91.2971</v>
      </c>
      <c r="BI8" s="7">
        <v>95.875600000000006</v>
      </c>
      <c r="BJ8" s="2"/>
    </row>
    <row r="9" spans="1:62" s="3" customFormat="1" ht="15.6" thickTop="1" thickBot="1" x14ac:dyDescent="0.35">
      <c r="A9" s="5" t="s">
        <v>6</v>
      </c>
      <c r="B9" s="1">
        <v>1071.3744999999999</v>
      </c>
      <c r="C9" s="1">
        <v>1070.5976000000001</v>
      </c>
      <c r="D9" s="1">
        <v>1070.5788</v>
      </c>
      <c r="E9" s="1">
        <v>1070.6584</v>
      </c>
      <c r="F9" s="15">
        <f t="shared" si="2"/>
        <v>-0.7160999999998694</v>
      </c>
      <c r="G9" s="1">
        <v>482.07029999999997</v>
      </c>
      <c r="H9" s="1">
        <v>481.91730000000001</v>
      </c>
      <c r="I9" s="1">
        <v>481.91050000000001</v>
      </c>
      <c r="J9" s="1">
        <v>461.57339999999999</v>
      </c>
      <c r="K9" s="15">
        <f t="shared" si="3"/>
        <v>-20.496899999999982</v>
      </c>
      <c r="L9" s="1" t="s">
        <v>2</v>
      </c>
      <c r="M9" s="1" t="s">
        <v>2</v>
      </c>
      <c r="N9" s="1" t="s">
        <v>2</v>
      </c>
      <c r="O9" s="1"/>
      <c r="P9" s="1" t="s">
        <v>2</v>
      </c>
      <c r="Q9" s="1" t="s">
        <v>2</v>
      </c>
      <c r="R9" s="1" t="s">
        <v>2</v>
      </c>
      <c r="S9" s="1"/>
      <c r="T9" s="1">
        <v>24.195</v>
      </c>
      <c r="U9" s="1">
        <v>24.351500000000001</v>
      </c>
      <c r="V9" s="1">
        <v>24.344000000000001</v>
      </c>
      <c r="W9" s="1">
        <v>24.382100000000001</v>
      </c>
      <c r="X9" s="15">
        <f t="shared" si="4"/>
        <v>0.18710000000000093</v>
      </c>
      <c r="Y9" s="1" t="s">
        <v>2</v>
      </c>
      <c r="Z9" s="1" t="s">
        <v>2</v>
      </c>
      <c r="AA9" s="1" t="s">
        <v>2</v>
      </c>
      <c r="AB9" s="1"/>
      <c r="AC9" s="1">
        <v>141.12440000000001</v>
      </c>
      <c r="AD9" s="1">
        <v>138.7706</v>
      </c>
      <c r="AE9" s="1">
        <v>138.49529999999999</v>
      </c>
      <c r="AF9" s="1">
        <v>158.06700000000001</v>
      </c>
      <c r="AG9" s="1">
        <v>647.38969999999995</v>
      </c>
      <c r="AH9" s="1">
        <v>645.0394</v>
      </c>
      <c r="AI9" s="1">
        <v>644.74980000000005</v>
      </c>
      <c r="AJ9" s="1">
        <v>644.02250000000004</v>
      </c>
      <c r="AK9" s="1">
        <f t="shared" si="0"/>
        <v>0.72730000000001382</v>
      </c>
      <c r="AL9" s="1">
        <v>333.15019999999998</v>
      </c>
      <c r="AM9" s="1">
        <v>332.84820000000002</v>
      </c>
      <c r="AN9" s="1">
        <v>332.82810000000001</v>
      </c>
      <c r="AO9" s="1">
        <v>332.8331</v>
      </c>
      <c r="AP9" s="15">
        <f t="shared" si="1"/>
        <v>-0.31709999999998217</v>
      </c>
      <c r="AQ9" s="1"/>
      <c r="AR9" s="1">
        <v>16.263100000000001</v>
      </c>
      <c r="AS9" s="1">
        <v>16.032900000000001</v>
      </c>
      <c r="AT9" s="1">
        <v>16.032900000000001</v>
      </c>
      <c r="AU9" s="1">
        <v>16.322900000000001</v>
      </c>
      <c r="AV9" s="15">
        <f t="shared" si="5"/>
        <v>5.9799999999999187E-2</v>
      </c>
      <c r="AW9" s="1">
        <v>19.727599999999999</v>
      </c>
      <c r="AX9" s="1">
        <v>19.510100000000001</v>
      </c>
      <c r="AY9" s="1">
        <v>19.765000000000001</v>
      </c>
      <c r="AZ9" s="1">
        <v>20.039899999999999</v>
      </c>
      <c r="BA9" s="15">
        <f t="shared" si="6"/>
        <v>0.31230000000000047</v>
      </c>
      <c r="BB9" s="1">
        <v>54.843899999999998</v>
      </c>
      <c r="BC9" s="1">
        <v>57.167000000000002</v>
      </c>
      <c r="BD9" s="1">
        <v>57.203000000000003</v>
      </c>
      <c r="BE9" s="1">
        <v>57.44</v>
      </c>
      <c r="BF9" s="1">
        <v>423.98480000000001</v>
      </c>
      <c r="BG9" s="1">
        <v>425.55820000000006</v>
      </c>
      <c r="BH9" s="1">
        <v>425.82899999999995</v>
      </c>
      <c r="BI9" s="1">
        <v>426.63589999999999</v>
      </c>
      <c r="BJ9" s="2"/>
    </row>
    <row r="10" spans="1:62" s="3" customFormat="1" ht="15.6" thickTop="1" thickBot="1" x14ac:dyDescent="0.35">
      <c r="A10" s="5" t="s">
        <v>7</v>
      </c>
      <c r="B10" s="7">
        <v>1398.4612999999999</v>
      </c>
      <c r="C10" s="7">
        <v>1398.4617000000001</v>
      </c>
      <c r="D10" s="7">
        <v>1398.4616000000001</v>
      </c>
      <c r="E10" s="7">
        <v>1398.4627</v>
      </c>
      <c r="F10" s="15">
        <f t="shared" si="2"/>
        <v>1.4000000001033186E-3</v>
      </c>
      <c r="G10" s="7">
        <v>270.9015</v>
      </c>
      <c r="H10" s="7">
        <v>264.9907</v>
      </c>
      <c r="I10" s="7">
        <v>264.9907</v>
      </c>
      <c r="J10" s="7">
        <v>263.76859999999999</v>
      </c>
      <c r="K10" s="15">
        <f t="shared" si="3"/>
        <v>-7.1329000000000065</v>
      </c>
      <c r="L10" s="7" t="s">
        <v>2</v>
      </c>
      <c r="M10" s="7" t="s">
        <v>2</v>
      </c>
      <c r="N10" s="7" t="s">
        <v>2</v>
      </c>
      <c r="O10" s="7"/>
      <c r="P10" s="7" t="s">
        <v>2</v>
      </c>
      <c r="Q10" s="7" t="s">
        <v>2</v>
      </c>
      <c r="R10" s="7" t="s">
        <v>2</v>
      </c>
      <c r="S10" s="7"/>
      <c r="T10" s="7">
        <v>35.642899999999997</v>
      </c>
      <c r="U10" s="7">
        <v>35.554600000000001</v>
      </c>
      <c r="V10" s="7">
        <v>35.499099999999999</v>
      </c>
      <c r="W10" s="7">
        <v>36.056600000000003</v>
      </c>
      <c r="X10" s="15">
        <f t="shared" si="4"/>
        <v>0.41370000000000573</v>
      </c>
      <c r="Y10" s="7">
        <v>1.0431999999999999</v>
      </c>
      <c r="Z10" s="7">
        <v>1.0149999999999999</v>
      </c>
      <c r="AA10" s="7">
        <v>1.0150000000000001</v>
      </c>
      <c r="AB10" s="7">
        <v>1.0149999999999999</v>
      </c>
      <c r="AC10" s="7">
        <v>181.27879999999999</v>
      </c>
      <c r="AD10" s="7">
        <v>186.7182</v>
      </c>
      <c r="AE10" s="7">
        <v>186.7182</v>
      </c>
      <c r="AF10" s="7">
        <v>186.5504</v>
      </c>
      <c r="AG10" s="7">
        <v>488.8664</v>
      </c>
      <c r="AH10" s="7">
        <v>488.27850000000001</v>
      </c>
      <c r="AI10" s="7">
        <v>488.22299999999996</v>
      </c>
      <c r="AJ10" s="7">
        <v>487.39060000000001</v>
      </c>
      <c r="AK10" s="1">
        <f t="shared" si="0"/>
        <v>0.83239999999995007</v>
      </c>
      <c r="AL10" s="7">
        <v>681.11410000000001</v>
      </c>
      <c r="AM10" s="7">
        <v>681.09939999999995</v>
      </c>
      <c r="AN10" s="7">
        <v>681.09940000000006</v>
      </c>
      <c r="AO10" s="7">
        <v>681.04259999999999</v>
      </c>
      <c r="AP10" s="15">
        <f t="shared" si="1"/>
        <v>-7.1500000000014552E-2</v>
      </c>
      <c r="AQ10" s="7"/>
      <c r="AR10" s="7">
        <v>46.4818</v>
      </c>
      <c r="AS10" s="7">
        <v>46.4818</v>
      </c>
      <c r="AT10" s="7">
        <v>46.4818</v>
      </c>
      <c r="AU10" s="7">
        <v>46.481900000000003</v>
      </c>
      <c r="AV10" s="15">
        <f t="shared" si="5"/>
        <v>1.0000000000331966E-4</v>
      </c>
      <c r="AW10" s="7">
        <v>30.504799999999999</v>
      </c>
      <c r="AX10" s="7">
        <v>30.553599999999999</v>
      </c>
      <c r="AY10" s="7">
        <v>30.827100000000002</v>
      </c>
      <c r="AZ10" s="7">
        <v>31.2104</v>
      </c>
      <c r="BA10" s="15">
        <f t="shared" si="6"/>
        <v>0.70560000000000045</v>
      </c>
      <c r="BB10" s="7">
        <v>151.49420000000001</v>
      </c>
      <c r="BC10" s="7">
        <v>152.04839999999999</v>
      </c>
      <c r="BD10" s="7">
        <v>151.83030000000002</v>
      </c>
      <c r="BE10" s="7">
        <v>152.3372</v>
      </c>
      <c r="BF10" s="7">
        <v>909.59490000000005</v>
      </c>
      <c r="BG10" s="7">
        <v>910.18319999999994</v>
      </c>
      <c r="BH10" s="7">
        <v>910.23860000000013</v>
      </c>
      <c r="BI10" s="7">
        <v>911.07209999999998</v>
      </c>
      <c r="BJ10" s="2"/>
    </row>
    <row r="11" spans="1:62" s="3" customFormat="1" ht="15.6" thickTop="1" thickBot="1" x14ac:dyDescent="0.35">
      <c r="A11" s="5" t="s">
        <v>8</v>
      </c>
      <c r="B11" s="1">
        <v>818.97339999999997</v>
      </c>
      <c r="C11" s="1">
        <v>818.96849999999995</v>
      </c>
      <c r="D11" s="1">
        <v>818.96929999999998</v>
      </c>
      <c r="E11" s="1">
        <v>819.42020000000002</v>
      </c>
      <c r="F11" s="15">
        <f t="shared" si="2"/>
        <v>0.44680000000005293</v>
      </c>
      <c r="G11" s="1">
        <v>417.7783</v>
      </c>
      <c r="H11" s="1">
        <v>414.65089999999998</v>
      </c>
      <c r="I11" s="1">
        <v>414.65089999999998</v>
      </c>
      <c r="J11" s="1">
        <v>383.90129999999999</v>
      </c>
      <c r="K11" s="15">
        <f t="shared" si="3"/>
        <v>-33.87700000000001</v>
      </c>
      <c r="L11" s="1" t="s">
        <v>2</v>
      </c>
      <c r="M11" s="1" t="s">
        <v>2</v>
      </c>
      <c r="N11" s="1" t="s">
        <v>2</v>
      </c>
      <c r="O11" s="1"/>
      <c r="P11" s="1" t="s">
        <v>2</v>
      </c>
      <c r="Q11" s="1" t="s">
        <v>2</v>
      </c>
      <c r="R11" s="1" t="s">
        <v>2</v>
      </c>
      <c r="S11" s="1"/>
      <c r="T11" s="1">
        <v>25.098800000000001</v>
      </c>
      <c r="U11" s="1">
        <v>25.066199999999998</v>
      </c>
      <c r="V11" s="1">
        <v>25.0273</v>
      </c>
      <c r="W11" s="1">
        <v>25.9862</v>
      </c>
      <c r="X11" s="15">
        <f t="shared" si="4"/>
        <v>0.88739999999999952</v>
      </c>
      <c r="Y11" s="1">
        <v>6.1429999999999998</v>
      </c>
      <c r="Z11" s="1">
        <v>9.6211000000000002</v>
      </c>
      <c r="AA11" s="1">
        <v>9.6211000000000002</v>
      </c>
      <c r="AB11" s="1">
        <v>32.889699999999998</v>
      </c>
      <c r="AC11" s="1">
        <v>144.91839999999999</v>
      </c>
      <c r="AD11" s="1">
        <v>144.93989999999999</v>
      </c>
      <c r="AE11" s="1">
        <v>144.95359999999999</v>
      </c>
      <c r="AF11" s="1">
        <v>146.9554</v>
      </c>
      <c r="AG11" s="1">
        <v>593.93849999999998</v>
      </c>
      <c r="AH11" s="1">
        <v>594.27809999999999</v>
      </c>
      <c r="AI11" s="1">
        <v>594.25289999999995</v>
      </c>
      <c r="AJ11" s="1">
        <v>589.73260000000005</v>
      </c>
      <c r="AK11" s="1">
        <f t="shared" si="0"/>
        <v>4.5202999999999065</v>
      </c>
      <c r="AL11" s="1">
        <v>148.72540000000001</v>
      </c>
      <c r="AM11" s="1">
        <v>148.72540000000001</v>
      </c>
      <c r="AN11" s="1">
        <v>148.71549999999999</v>
      </c>
      <c r="AO11" s="1">
        <v>149.94470000000001</v>
      </c>
      <c r="AP11" s="15">
        <f t="shared" si="1"/>
        <v>1.219300000000004</v>
      </c>
      <c r="AQ11" s="1"/>
      <c r="AR11" s="1">
        <v>21.5824</v>
      </c>
      <c r="AS11" s="1">
        <v>21.5824</v>
      </c>
      <c r="AT11" s="1">
        <v>21.58</v>
      </c>
      <c r="AU11" s="1">
        <v>22.153400000000001</v>
      </c>
      <c r="AV11" s="15">
        <f t="shared" si="5"/>
        <v>0.57100000000000151</v>
      </c>
      <c r="AW11" s="1">
        <v>14.106400000000001</v>
      </c>
      <c r="AX11" s="1">
        <v>13.9747</v>
      </c>
      <c r="AY11" s="1">
        <v>13.8978</v>
      </c>
      <c r="AZ11" s="1">
        <v>13.902900000000001</v>
      </c>
      <c r="BA11" s="15">
        <f t="shared" si="6"/>
        <v>-0.20350000000000001</v>
      </c>
      <c r="BB11" s="1">
        <v>40.620699999999999</v>
      </c>
      <c r="BC11" s="1">
        <v>40.407899999999998</v>
      </c>
      <c r="BD11" s="1">
        <v>40.523099999999999</v>
      </c>
      <c r="BE11" s="1">
        <v>43.686599999999999</v>
      </c>
      <c r="BF11" s="1">
        <v>225.03490000000002</v>
      </c>
      <c r="BG11" s="1">
        <v>224.69040000000001</v>
      </c>
      <c r="BH11" s="1">
        <v>224.71640000000002</v>
      </c>
      <c r="BI11" s="1">
        <v>229.6876</v>
      </c>
      <c r="BJ11" s="2"/>
    </row>
    <row r="12" spans="1:62" s="3" customFormat="1" ht="15.6" thickTop="1" thickBot="1" x14ac:dyDescent="0.35">
      <c r="A12" s="5" t="s">
        <v>9</v>
      </c>
      <c r="B12" s="7">
        <v>251.52</v>
      </c>
      <c r="C12" s="7">
        <v>251.72229999999999</v>
      </c>
      <c r="D12" s="7">
        <v>251.72229999999999</v>
      </c>
      <c r="E12" s="7" t="s">
        <v>73</v>
      </c>
      <c r="F12" s="15">
        <v>0</v>
      </c>
      <c r="G12" s="7">
        <v>121.1288</v>
      </c>
      <c r="H12" s="7">
        <v>121.20310000000001</v>
      </c>
      <c r="I12" s="7">
        <v>121.20310000000001</v>
      </c>
      <c r="J12" s="7">
        <v>121.143</v>
      </c>
      <c r="K12" s="15">
        <f t="shared" si="3"/>
        <v>1.4200000000002433E-2</v>
      </c>
      <c r="L12" s="7" t="s">
        <v>2</v>
      </c>
      <c r="M12" s="7" t="s">
        <v>2</v>
      </c>
      <c r="N12" s="7" t="s">
        <v>2</v>
      </c>
      <c r="O12" s="7"/>
      <c r="P12" s="7" t="s">
        <v>2</v>
      </c>
      <c r="Q12" s="7" t="s">
        <v>2</v>
      </c>
      <c r="R12" s="7" t="s">
        <v>2</v>
      </c>
      <c r="S12" s="7"/>
      <c r="T12" s="7">
        <v>3.5078999999999998</v>
      </c>
      <c r="U12" s="7">
        <v>3.5084</v>
      </c>
      <c r="V12" s="7">
        <v>3.8386999999999998</v>
      </c>
      <c r="W12" s="7">
        <v>3.8142</v>
      </c>
      <c r="X12" s="15">
        <f t="shared" si="4"/>
        <v>0.30630000000000024</v>
      </c>
      <c r="Y12" s="7" t="s">
        <v>2</v>
      </c>
      <c r="Z12" s="7" t="s">
        <v>2</v>
      </c>
      <c r="AA12" s="7" t="s">
        <v>2</v>
      </c>
      <c r="AB12" s="7"/>
      <c r="AC12" s="7">
        <v>75.413700000000006</v>
      </c>
      <c r="AD12" s="7">
        <v>75.581699999999998</v>
      </c>
      <c r="AE12" s="7">
        <v>75.581699999999998</v>
      </c>
      <c r="AF12" s="7">
        <v>75.426900000000003</v>
      </c>
      <c r="AG12" s="7">
        <v>200.0504</v>
      </c>
      <c r="AH12" s="7">
        <v>200.29320000000001</v>
      </c>
      <c r="AI12" s="7">
        <v>200.62350000000001</v>
      </c>
      <c r="AJ12" s="7">
        <v>200.38419999999999</v>
      </c>
      <c r="AK12" s="1">
        <f t="shared" si="0"/>
        <v>0.23930000000001428</v>
      </c>
      <c r="AL12" s="7">
        <v>24.378699999999998</v>
      </c>
      <c r="AM12" s="7">
        <v>24.303799999999999</v>
      </c>
      <c r="AN12" s="7">
        <v>24.303799999999999</v>
      </c>
      <c r="AO12" s="7">
        <v>24.303799999999999</v>
      </c>
      <c r="AP12" s="15">
        <f t="shared" si="1"/>
        <v>-7.4899999999999523E-2</v>
      </c>
      <c r="AQ12" s="7"/>
      <c r="AR12" s="7">
        <v>9.4163999999999994</v>
      </c>
      <c r="AS12" s="7">
        <v>9.7136999999999993</v>
      </c>
      <c r="AT12" s="7">
        <v>9.2269000000000005</v>
      </c>
      <c r="AU12" s="7">
        <v>9.3817000000000004</v>
      </c>
      <c r="AV12" s="15">
        <f t="shared" si="5"/>
        <v>-3.4699999999999065E-2</v>
      </c>
      <c r="AW12" s="7">
        <v>2.2071999999999998</v>
      </c>
      <c r="AX12" s="7">
        <v>2.2065999999999999</v>
      </c>
      <c r="AY12" s="7">
        <v>2.2166999999999999</v>
      </c>
      <c r="AZ12" s="7">
        <v>2.2997000000000001</v>
      </c>
      <c r="BA12" s="15">
        <f t="shared" si="6"/>
        <v>9.2500000000000249E-2</v>
      </c>
      <c r="BB12" s="7">
        <v>15.4673</v>
      </c>
      <c r="BC12" s="7">
        <v>15.205</v>
      </c>
      <c r="BD12" s="7">
        <v>15.3514</v>
      </c>
      <c r="BE12" s="7">
        <v>15.3529</v>
      </c>
      <c r="BF12" s="7">
        <v>51.4696</v>
      </c>
      <c r="BG12" s="7">
        <v>51.429099999999998</v>
      </c>
      <c r="BH12" s="7">
        <v>51.098799999999983</v>
      </c>
      <c r="BI12" s="7">
        <v>51.338099999999997</v>
      </c>
      <c r="BJ12" s="2"/>
    </row>
    <row r="13" spans="1:62" s="3" customFormat="1" ht="15.6" thickTop="1" thickBot="1" x14ac:dyDescent="0.35">
      <c r="A13" s="5" t="s">
        <v>10</v>
      </c>
      <c r="B13" s="1">
        <v>561.45770000000005</v>
      </c>
      <c r="C13" s="1">
        <v>561.4556</v>
      </c>
      <c r="D13" s="1">
        <v>561.41219999999998</v>
      </c>
      <c r="E13" s="1">
        <v>562.10270000000003</v>
      </c>
      <c r="F13" s="15">
        <f t="shared" si="2"/>
        <v>0.64499999999998181</v>
      </c>
      <c r="G13" s="1">
        <v>201.23759999999999</v>
      </c>
      <c r="H13" s="1">
        <v>200.31479999999999</v>
      </c>
      <c r="I13" s="1">
        <v>198.9469</v>
      </c>
      <c r="J13" s="1">
        <v>184.35759999999999</v>
      </c>
      <c r="K13" s="15">
        <f t="shared" si="3"/>
        <v>-16.879999999999995</v>
      </c>
      <c r="L13" s="1" t="s">
        <v>2</v>
      </c>
      <c r="M13" s="1" t="s">
        <v>2</v>
      </c>
      <c r="N13" s="1" t="s">
        <v>2</v>
      </c>
      <c r="O13" s="1"/>
      <c r="P13" s="1" t="s">
        <v>2</v>
      </c>
      <c r="Q13" s="1" t="s">
        <v>2</v>
      </c>
      <c r="R13" s="1" t="s">
        <v>2</v>
      </c>
      <c r="S13" s="1"/>
      <c r="T13" s="1">
        <v>26.535299999999999</v>
      </c>
      <c r="U13" s="1">
        <v>26.485900000000001</v>
      </c>
      <c r="V13" s="1">
        <v>26.410299999999999</v>
      </c>
      <c r="W13" s="1">
        <v>32.8673</v>
      </c>
      <c r="X13" s="15">
        <f t="shared" si="4"/>
        <v>6.3320000000000007</v>
      </c>
      <c r="Y13" s="1" t="s">
        <v>2</v>
      </c>
      <c r="Z13" s="1" t="s">
        <v>2</v>
      </c>
      <c r="AA13" s="1" t="s">
        <v>2</v>
      </c>
      <c r="AB13" s="1"/>
      <c r="AC13" s="1">
        <v>163.83439999999999</v>
      </c>
      <c r="AD13" s="1">
        <v>163.66239999999999</v>
      </c>
      <c r="AE13" s="1">
        <v>162.8982</v>
      </c>
      <c r="AF13" s="1">
        <v>148.17169999999999</v>
      </c>
      <c r="AG13" s="1">
        <v>391.60730000000001</v>
      </c>
      <c r="AH13" s="1">
        <v>390.4631</v>
      </c>
      <c r="AI13" s="1">
        <v>388.25540000000001</v>
      </c>
      <c r="AJ13" s="1">
        <v>365.39659999999998</v>
      </c>
      <c r="AK13" s="1">
        <f t="shared" si="0"/>
        <v>22.858800000000031</v>
      </c>
      <c r="AL13" s="1">
        <v>43.885899999999999</v>
      </c>
      <c r="AM13" s="1">
        <v>45.087899999999998</v>
      </c>
      <c r="AN13" s="1">
        <v>45.186100000000003</v>
      </c>
      <c r="AO13" s="1">
        <v>45.646500000000003</v>
      </c>
      <c r="AP13" s="15">
        <f t="shared" si="1"/>
        <v>1.7606000000000037</v>
      </c>
      <c r="AQ13" s="1"/>
      <c r="AR13" s="1">
        <v>19.189699999999998</v>
      </c>
      <c r="AS13" s="1">
        <v>19.360199999999999</v>
      </c>
      <c r="AT13" s="1">
        <v>19.208500000000001</v>
      </c>
      <c r="AU13" s="1">
        <v>23.0548</v>
      </c>
      <c r="AV13" s="15">
        <f t="shared" si="5"/>
        <v>3.8651000000000018</v>
      </c>
      <c r="AW13" s="1">
        <v>23.330200000000001</v>
      </c>
      <c r="AX13" s="1">
        <v>23.421800000000001</v>
      </c>
      <c r="AY13" s="1">
        <v>23.532299999999999</v>
      </c>
      <c r="AZ13" s="1">
        <v>25.120799999999999</v>
      </c>
      <c r="BA13" s="15">
        <f t="shared" si="6"/>
        <v>1.7905999999999977</v>
      </c>
      <c r="BB13" s="1">
        <v>83.444599999999994</v>
      </c>
      <c r="BC13" s="1">
        <v>83.122600000000006</v>
      </c>
      <c r="BD13" s="1">
        <v>85.229900000000001</v>
      </c>
      <c r="BE13" s="1">
        <v>102.884</v>
      </c>
      <c r="BF13" s="1">
        <v>169.85039999999998</v>
      </c>
      <c r="BG13" s="1">
        <v>170.99250000000001</v>
      </c>
      <c r="BH13" s="1">
        <v>173.15679999999998</v>
      </c>
      <c r="BI13" s="1">
        <v>196.70609999999999</v>
      </c>
      <c r="BJ13" s="2"/>
    </row>
    <row r="14" spans="1:62" s="3" customFormat="1" ht="15.6" thickTop="1" thickBot="1" x14ac:dyDescent="0.35">
      <c r="A14" s="5" t="s">
        <v>11</v>
      </c>
      <c r="B14" s="7">
        <v>1098.1509000000001</v>
      </c>
      <c r="C14" s="7">
        <v>1098.1472000000001</v>
      </c>
      <c r="D14" s="7">
        <v>1098.1473000000001</v>
      </c>
      <c r="E14" s="7">
        <v>1098.1467</v>
      </c>
      <c r="F14" s="15">
        <f t="shared" si="2"/>
        <v>-4.2000000000825821E-3</v>
      </c>
      <c r="G14" s="7">
        <v>226.9845</v>
      </c>
      <c r="H14" s="7">
        <v>233.18879999999999</v>
      </c>
      <c r="I14" s="7">
        <v>233.0454</v>
      </c>
      <c r="J14" s="7">
        <v>232.82910000000001</v>
      </c>
      <c r="K14" s="15">
        <f t="shared" si="3"/>
        <v>5.844600000000014</v>
      </c>
      <c r="L14" s="7" t="s">
        <v>2</v>
      </c>
      <c r="M14" s="7" t="s">
        <v>2</v>
      </c>
      <c r="N14" s="7" t="s">
        <v>2</v>
      </c>
      <c r="O14" s="7"/>
      <c r="P14" s="7" t="s">
        <v>2</v>
      </c>
      <c r="Q14" s="7" t="s">
        <v>2</v>
      </c>
      <c r="R14" s="7" t="s">
        <v>2</v>
      </c>
      <c r="S14" s="7"/>
      <c r="T14" s="7">
        <v>25.260999999999999</v>
      </c>
      <c r="U14" s="7">
        <v>25.974799999999998</v>
      </c>
      <c r="V14" s="7">
        <v>26.137500000000003</v>
      </c>
      <c r="W14" s="7">
        <v>26.345199999999998</v>
      </c>
      <c r="X14" s="15">
        <f t="shared" si="4"/>
        <v>1.0841999999999992</v>
      </c>
      <c r="Y14" s="7" t="s">
        <v>2</v>
      </c>
      <c r="Z14" s="7" t="s">
        <v>2</v>
      </c>
      <c r="AA14" s="7" t="s">
        <v>2</v>
      </c>
      <c r="AB14" s="7"/>
      <c r="AC14" s="7">
        <v>153.7311</v>
      </c>
      <c r="AD14" s="7">
        <v>136.8588</v>
      </c>
      <c r="AE14" s="7">
        <v>136.6875</v>
      </c>
      <c r="AF14" s="7">
        <v>136.06290000000001</v>
      </c>
      <c r="AG14" s="7">
        <v>405.97660000000002</v>
      </c>
      <c r="AH14" s="7">
        <v>396.0224</v>
      </c>
      <c r="AI14" s="7">
        <v>395.87040000000002</v>
      </c>
      <c r="AJ14" s="7">
        <v>395.23719999999997</v>
      </c>
      <c r="AK14" s="1">
        <f t="shared" si="0"/>
        <v>0.63320000000004484</v>
      </c>
      <c r="AL14" s="7">
        <v>572.21019999999999</v>
      </c>
      <c r="AM14" s="7">
        <v>573.61429999999996</v>
      </c>
      <c r="AN14" s="7">
        <v>573.60429999999997</v>
      </c>
      <c r="AO14" s="7">
        <v>573.60440000000006</v>
      </c>
      <c r="AP14" s="15">
        <f t="shared" si="1"/>
        <v>1.3942000000000689</v>
      </c>
      <c r="AQ14" s="7"/>
      <c r="AR14" s="7">
        <v>23.083300000000001</v>
      </c>
      <c r="AS14" s="7">
        <v>25.2897</v>
      </c>
      <c r="AT14" s="7">
        <v>25.334</v>
      </c>
      <c r="AU14" s="7">
        <v>25.831900000000001</v>
      </c>
      <c r="AV14" s="15">
        <f t="shared" si="5"/>
        <v>2.7485999999999997</v>
      </c>
      <c r="AW14" s="7">
        <v>22.308299999999999</v>
      </c>
      <c r="AX14" s="7">
        <v>22.718</v>
      </c>
      <c r="AY14" s="7">
        <v>22.8232</v>
      </c>
      <c r="AZ14" s="7">
        <v>22.9529</v>
      </c>
      <c r="BA14" s="15">
        <f t="shared" si="6"/>
        <v>0.64460000000000051</v>
      </c>
      <c r="BB14" s="7">
        <v>74.572500000000005</v>
      </c>
      <c r="BC14" s="7">
        <v>80.502799999999993</v>
      </c>
      <c r="BD14" s="7">
        <v>80.5154</v>
      </c>
      <c r="BE14" s="7">
        <v>80.520300000000006</v>
      </c>
      <c r="BF14" s="7">
        <v>692.17430000000002</v>
      </c>
      <c r="BG14" s="7">
        <v>702.12479999999994</v>
      </c>
      <c r="BH14" s="7">
        <v>702.27690000000007</v>
      </c>
      <c r="BI14" s="7">
        <v>702.90949999999998</v>
      </c>
      <c r="BJ14" s="2"/>
    </row>
    <row r="15" spans="1:62" s="3" customFormat="1" ht="15.6" thickTop="1" thickBot="1" x14ac:dyDescent="0.35">
      <c r="A15" s="5" t="s">
        <v>12</v>
      </c>
      <c r="B15" s="1">
        <v>2570.7511</v>
      </c>
      <c r="C15" s="1">
        <v>2570.7519000000002</v>
      </c>
      <c r="D15" s="1">
        <v>2570.7519000000002</v>
      </c>
      <c r="E15" s="1">
        <v>2570.7548999999999</v>
      </c>
      <c r="F15" s="15">
        <f t="shared" si="2"/>
        <v>3.7999999999556167E-3</v>
      </c>
      <c r="G15" s="1">
        <v>2050.1264000000001</v>
      </c>
      <c r="H15" s="1">
        <v>2049.3508000000002</v>
      </c>
      <c r="I15" s="1">
        <v>2027.0273999999999</v>
      </c>
      <c r="J15" s="1">
        <v>2007.8696</v>
      </c>
      <c r="K15" s="15">
        <f t="shared" si="3"/>
        <v>-42.256800000000112</v>
      </c>
      <c r="L15" s="1" t="s">
        <v>2</v>
      </c>
      <c r="M15" s="1" t="s">
        <v>2</v>
      </c>
      <c r="N15" s="1" t="s">
        <v>2</v>
      </c>
      <c r="O15" s="1"/>
      <c r="P15" s="1" t="s">
        <v>2</v>
      </c>
      <c r="Q15" s="1" t="s">
        <v>2</v>
      </c>
      <c r="R15" s="1" t="s">
        <v>2</v>
      </c>
      <c r="S15" s="1"/>
      <c r="T15" s="1">
        <v>54.762</v>
      </c>
      <c r="U15" s="1">
        <v>54.577599999999997</v>
      </c>
      <c r="V15" s="1">
        <v>54.940700000000007</v>
      </c>
      <c r="W15" s="1">
        <v>54.732599999999998</v>
      </c>
      <c r="X15" s="15">
        <f t="shared" si="4"/>
        <v>-2.9400000000002535E-2</v>
      </c>
      <c r="Y15" s="1">
        <v>1.274</v>
      </c>
      <c r="Z15" s="1">
        <v>1.274</v>
      </c>
      <c r="AA15" s="1">
        <v>0.94479999999999997</v>
      </c>
      <c r="AB15" s="1">
        <v>0.94479999999999997</v>
      </c>
      <c r="AC15" s="1">
        <v>36.917999999999999</v>
      </c>
      <c r="AD15" s="1">
        <v>35.524799999999999</v>
      </c>
      <c r="AE15" s="1">
        <v>39.434899999999999</v>
      </c>
      <c r="AF15" s="1">
        <v>46.437399999999997</v>
      </c>
      <c r="AG15" s="1">
        <v>2143.0803999999998</v>
      </c>
      <c r="AH15" s="1">
        <v>2140.7271999999998</v>
      </c>
      <c r="AI15" s="1">
        <v>2122.3478000000005</v>
      </c>
      <c r="AJ15" s="1">
        <v>2109.9843999999998</v>
      </c>
      <c r="AK15" s="1">
        <f t="shared" si="0"/>
        <v>12.363400000000638</v>
      </c>
      <c r="AL15" s="1">
        <v>242.0789</v>
      </c>
      <c r="AM15" s="1">
        <v>242.40450000000001</v>
      </c>
      <c r="AN15" s="1">
        <v>247.75729999999999</v>
      </c>
      <c r="AO15" s="1">
        <v>249.51750000000001</v>
      </c>
      <c r="AP15" s="15">
        <f t="shared" ref="AP15:AP32" si="7">SUM(AO15-AL15)</f>
        <v>7.4386000000000081</v>
      </c>
      <c r="AQ15" s="1"/>
      <c r="AR15" s="1">
        <v>23.0169</v>
      </c>
      <c r="AS15" s="1">
        <v>23.0169</v>
      </c>
      <c r="AT15" s="1">
        <v>23.177799999999998</v>
      </c>
      <c r="AU15" s="1">
        <v>23.912099999999999</v>
      </c>
      <c r="AV15" s="15">
        <f t="shared" si="5"/>
        <v>0.89519999999999911</v>
      </c>
      <c r="AW15" s="1">
        <v>45.530799999999999</v>
      </c>
      <c r="AX15" s="1">
        <v>44.5291</v>
      </c>
      <c r="AY15" s="1">
        <v>44.601799999999997</v>
      </c>
      <c r="AZ15" s="1">
        <v>44.444099999999999</v>
      </c>
      <c r="BA15" s="15">
        <f t="shared" si="6"/>
        <v>-1.0867000000000004</v>
      </c>
      <c r="BB15" s="1">
        <v>117.0441</v>
      </c>
      <c r="BC15" s="1">
        <v>120.0742</v>
      </c>
      <c r="BD15" s="1">
        <v>132.8672</v>
      </c>
      <c r="BE15" s="1">
        <v>142.89680000000001</v>
      </c>
      <c r="BF15" s="1">
        <v>427.67070000000001</v>
      </c>
      <c r="BG15" s="1">
        <v>430.02470000000005</v>
      </c>
      <c r="BH15" s="1">
        <v>448.40409999999974</v>
      </c>
      <c r="BI15" s="1">
        <v>460.77050000000003</v>
      </c>
      <c r="BJ15" s="2"/>
    </row>
    <row r="16" spans="1:62" s="3" customFormat="1" ht="15.6" thickTop="1" thickBot="1" x14ac:dyDescent="0.35">
      <c r="A16" s="5" t="s">
        <v>13</v>
      </c>
      <c r="B16" s="7">
        <v>495.25080000000003</v>
      </c>
      <c r="C16" s="7">
        <v>496.15300000000002</v>
      </c>
      <c r="D16" s="7">
        <v>496.16460000000001</v>
      </c>
      <c r="E16" s="7">
        <v>496.21559999999999</v>
      </c>
      <c r="F16" s="15">
        <f t="shared" si="2"/>
        <v>0.96479999999996835</v>
      </c>
      <c r="G16" s="7">
        <v>212.71350000000001</v>
      </c>
      <c r="H16" s="7">
        <v>214.27019999999999</v>
      </c>
      <c r="I16" s="7">
        <v>214.25069999999999</v>
      </c>
      <c r="J16" s="7">
        <v>213.96100000000001</v>
      </c>
      <c r="K16" s="15">
        <f t="shared" si="3"/>
        <v>1.2475000000000023</v>
      </c>
      <c r="L16" s="7" t="s">
        <v>2</v>
      </c>
      <c r="M16" s="7" t="s">
        <v>2</v>
      </c>
      <c r="N16" s="7" t="s">
        <v>2</v>
      </c>
      <c r="O16" s="7"/>
      <c r="P16" s="7" t="s">
        <v>2</v>
      </c>
      <c r="Q16" s="7" t="s">
        <v>2</v>
      </c>
      <c r="R16" s="7" t="s">
        <v>2</v>
      </c>
      <c r="S16" s="7"/>
      <c r="T16" s="7">
        <v>13.836600000000001</v>
      </c>
      <c r="U16" s="7">
        <v>13.8316</v>
      </c>
      <c r="V16" s="7">
        <v>13.811999999999999</v>
      </c>
      <c r="W16" s="7">
        <v>14.1587</v>
      </c>
      <c r="X16" s="15">
        <f t="shared" si="4"/>
        <v>0.32209999999999894</v>
      </c>
      <c r="Y16" s="7" t="s">
        <v>2</v>
      </c>
      <c r="Z16" s="7" t="s">
        <v>2</v>
      </c>
      <c r="AA16" s="7" t="s">
        <v>2</v>
      </c>
      <c r="AB16" s="7"/>
      <c r="AC16" s="7">
        <v>160.20670000000001</v>
      </c>
      <c r="AD16" s="7">
        <v>159.08609999999999</v>
      </c>
      <c r="AE16" s="7">
        <v>159.00960000000001</v>
      </c>
      <c r="AF16" s="7">
        <v>158.94120000000001</v>
      </c>
      <c r="AG16" s="7">
        <v>386.7568</v>
      </c>
      <c r="AH16" s="7">
        <v>387.18790000000001</v>
      </c>
      <c r="AI16" s="7">
        <v>387.07230000000004</v>
      </c>
      <c r="AJ16" s="7">
        <v>387.0609</v>
      </c>
      <c r="AK16" s="1">
        <f t="shared" si="0"/>
        <v>1.140000000003738E-2</v>
      </c>
      <c r="AL16" s="7">
        <v>47.250100000000003</v>
      </c>
      <c r="AM16" s="7">
        <v>46.828600000000002</v>
      </c>
      <c r="AN16" s="7">
        <v>46.800699999999999</v>
      </c>
      <c r="AO16" s="7">
        <v>46.808199999999999</v>
      </c>
      <c r="AP16" s="15">
        <f t="shared" si="7"/>
        <v>-0.44190000000000396</v>
      </c>
      <c r="AQ16" s="7"/>
      <c r="AR16" s="7">
        <v>19.9193</v>
      </c>
      <c r="AS16" s="7">
        <v>20.698799999999999</v>
      </c>
      <c r="AT16" s="7">
        <v>20.796399999999998</v>
      </c>
      <c r="AU16" s="7">
        <v>20.242100000000001</v>
      </c>
      <c r="AV16" s="15">
        <f t="shared" si="5"/>
        <v>0.32280000000000086</v>
      </c>
      <c r="AW16" s="7">
        <v>9.4893999999999998</v>
      </c>
      <c r="AX16" s="7">
        <v>9.4979999999999993</v>
      </c>
      <c r="AY16" s="7">
        <v>9.4952000000000005</v>
      </c>
      <c r="AZ16" s="7">
        <v>9.8347999999999995</v>
      </c>
      <c r="BA16" s="15">
        <f t="shared" si="6"/>
        <v>0.34539999999999971</v>
      </c>
      <c r="BB16" s="7">
        <v>31.8352</v>
      </c>
      <c r="BC16" s="7">
        <v>31.939699999999998</v>
      </c>
      <c r="BD16" s="7">
        <v>32</v>
      </c>
      <c r="BE16" s="7">
        <v>32.269599999999997</v>
      </c>
      <c r="BF16" s="7">
        <v>108.494</v>
      </c>
      <c r="BG16" s="7">
        <v>108.96510000000001</v>
      </c>
      <c r="BH16" s="7">
        <v>109.09229999999997</v>
      </c>
      <c r="BI16" s="7">
        <v>109.15470000000001</v>
      </c>
      <c r="BJ16" s="2"/>
    </row>
    <row r="17" spans="1:62" s="3" customFormat="1" ht="15.6" thickTop="1" thickBot="1" x14ac:dyDescent="0.35">
      <c r="A17" s="5" t="s">
        <v>14</v>
      </c>
      <c r="B17" s="1">
        <v>853.09140000000002</v>
      </c>
      <c r="C17" s="1">
        <v>852.154</v>
      </c>
      <c r="D17" s="1">
        <v>852.154</v>
      </c>
      <c r="E17" s="1">
        <v>852.12630000000001</v>
      </c>
      <c r="F17" s="15">
        <f t="shared" si="2"/>
        <v>-0.96510000000000673</v>
      </c>
      <c r="G17" s="1">
        <v>221.06639999999999</v>
      </c>
      <c r="H17" s="1">
        <v>221.5872</v>
      </c>
      <c r="I17" s="1">
        <v>221.51920000000001</v>
      </c>
      <c r="J17" s="1">
        <v>221.32320000000001</v>
      </c>
      <c r="K17" s="15">
        <f t="shared" si="3"/>
        <v>0.25680000000002678</v>
      </c>
      <c r="L17" s="1" t="s">
        <v>2</v>
      </c>
      <c r="M17" s="1" t="s">
        <v>2</v>
      </c>
      <c r="N17" s="1" t="s">
        <v>2</v>
      </c>
      <c r="O17" s="1"/>
      <c r="P17" s="1" t="s">
        <v>2</v>
      </c>
      <c r="Q17" s="1" t="s">
        <v>2</v>
      </c>
      <c r="R17" s="1" t="s">
        <v>2</v>
      </c>
      <c r="S17" s="1"/>
      <c r="T17" s="1">
        <v>20.650200000000002</v>
      </c>
      <c r="U17" s="1">
        <v>20.657399999999999</v>
      </c>
      <c r="V17" s="1">
        <v>20.695800000000002</v>
      </c>
      <c r="W17" s="1">
        <v>20.813600000000001</v>
      </c>
      <c r="X17" s="15">
        <f t="shared" si="4"/>
        <v>0.16339999999999932</v>
      </c>
      <c r="Y17" s="1" t="s">
        <v>2</v>
      </c>
      <c r="Z17" s="1" t="s">
        <v>2</v>
      </c>
      <c r="AA17" s="1" t="s">
        <v>2</v>
      </c>
      <c r="AB17" s="1"/>
      <c r="AC17" s="1">
        <v>158.15620000000001</v>
      </c>
      <c r="AD17" s="1">
        <v>150.81739999999999</v>
      </c>
      <c r="AE17" s="1">
        <v>157.66220000000001</v>
      </c>
      <c r="AF17" s="1">
        <v>157.56450000000001</v>
      </c>
      <c r="AG17" s="1">
        <v>399.87279999999998</v>
      </c>
      <c r="AH17" s="1">
        <v>393.06200000000001</v>
      </c>
      <c r="AI17" s="1">
        <v>399.87720000000002</v>
      </c>
      <c r="AJ17" s="1">
        <v>399.7013</v>
      </c>
      <c r="AK17" s="1">
        <f t="shared" si="0"/>
        <v>0.17590000000001282</v>
      </c>
      <c r="AL17" s="1">
        <v>402.24880000000002</v>
      </c>
      <c r="AM17" s="1">
        <v>400.60789999999997</v>
      </c>
      <c r="AN17" s="1">
        <v>400.59120000000001</v>
      </c>
      <c r="AO17" s="1">
        <v>400.61799999999999</v>
      </c>
      <c r="AP17" s="15">
        <f t="shared" si="7"/>
        <v>-1.630800000000022</v>
      </c>
      <c r="AQ17" s="1"/>
      <c r="AR17" s="1">
        <v>6.0632999999999999</v>
      </c>
      <c r="AS17" s="1">
        <v>6.2015000000000002</v>
      </c>
      <c r="AT17" s="1">
        <v>6.2015000000000002</v>
      </c>
      <c r="AU17" s="1">
        <v>6.2516999999999996</v>
      </c>
      <c r="AV17" s="15">
        <f t="shared" si="5"/>
        <v>0.18839999999999968</v>
      </c>
      <c r="AW17" s="1">
        <v>8.8297000000000008</v>
      </c>
      <c r="AX17" s="1">
        <v>9.0394000000000005</v>
      </c>
      <c r="AY17" s="1">
        <v>9.0006000000000004</v>
      </c>
      <c r="AZ17" s="1">
        <v>9.1562000000000001</v>
      </c>
      <c r="BA17" s="15">
        <f t="shared" si="6"/>
        <v>0.32649999999999935</v>
      </c>
      <c r="BB17" s="1">
        <v>36.076799999999999</v>
      </c>
      <c r="BC17" s="1">
        <v>43.243200000000002</v>
      </c>
      <c r="BD17" s="1">
        <v>36.483499999999999</v>
      </c>
      <c r="BE17" s="1">
        <v>36.399099999999997</v>
      </c>
      <c r="BF17" s="1">
        <v>453.21860000000004</v>
      </c>
      <c r="BG17" s="1">
        <v>459.09199999999998</v>
      </c>
      <c r="BH17" s="1">
        <v>452.27679999999998</v>
      </c>
      <c r="BI17" s="1">
        <v>452.42500000000001</v>
      </c>
      <c r="BJ17" s="2"/>
    </row>
    <row r="18" spans="1:62" s="3" customFormat="1" ht="15.6" thickTop="1" thickBot="1" x14ac:dyDescent="0.35">
      <c r="A18" s="5" t="s">
        <v>15</v>
      </c>
      <c r="B18" s="7">
        <v>513.55709999999999</v>
      </c>
      <c r="C18" s="7">
        <v>513.00750000000005</v>
      </c>
      <c r="D18" s="7">
        <v>513.08749999999998</v>
      </c>
      <c r="E18" s="7">
        <v>513.16800000000001</v>
      </c>
      <c r="F18" s="15">
        <f t="shared" si="2"/>
        <v>-0.3890999999999849</v>
      </c>
      <c r="G18" s="7">
        <v>218.6943</v>
      </c>
      <c r="H18" s="7">
        <v>208.19229999999999</v>
      </c>
      <c r="I18" s="7">
        <v>208.16910000000001</v>
      </c>
      <c r="J18" s="7">
        <v>207.04949999999999</v>
      </c>
      <c r="K18" s="15">
        <f t="shared" si="3"/>
        <v>-11.644800000000004</v>
      </c>
      <c r="L18" s="7" t="s">
        <v>2</v>
      </c>
      <c r="M18" s="7" t="s">
        <v>2</v>
      </c>
      <c r="N18" s="7" t="s">
        <v>2</v>
      </c>
      <c r="O18" s="7"/>
      <c r="P18" s="7" t="s">
        <v>2</v>
      </c>
      <c r="Q18" s="7" t="s">
        <v>2</v>
      </c>
      <c r="R18" s="7" t="s">
        <v>2</v>
      </c>
      <c r="S18" s="7"/>
      <c r="T18" s="7">
        <v>22.095600000000001</v>
      </c>
      <c r="U18" s="7">
        <v>19.543500000000002</v>
      </c>
      <c r="V18" s="7">
        <v>19.6236</v>
      </c>
      <c r="W18" s="7">
        <v>19.947700000000001</v>
      </c>
      <c r="X18" s="15">
        <f t="shared" si="4"/>
        <v>-2.1478999999999999</v>
      </c>
      <c r="Y18" s="7">
        <v>1.9084000000000001</v>
      </c>
      <c r="Z18" s="7">
        <v>2.4889999999999999</v>
      </c>
      <c r="AA18" s="7">
        <v>2.4232</v>
      </c>
      <c r="AB18" s="7">
        <v>2.4232</v>
      </c>
      <c r="AC18" s="7">
        <v>74.0822</v>
      </c>
      <c r="AD18" s="7">
        <v>65.309799999999996</v>
      </c>
      <c r="AE18" s="7">
        <v>65.296599999999998</v>
      </c>
      <c r="AF18" s="7">
        <v>66.571299999999994</v>
      </c>
      <c r="AG18" s="7">
        <v>316.78050000000002</v>
      </c>
      <c r="AH18" s="7">
        <v>295.53460000000001</v>
      </c>
      <c r="AI18" s="7">
        <v>295.51250000000005</v>
      </c>
      <c r="AJ18" s="7">
        <v>295.99770000000001</v>
      </c>
      <c r="AK18" s="1">
        <f t="shared" si="0"/>
        <v>-0.48519999999996344</v>
      </c>
      <c r="AL18" s="7">
        <v>163.47139999999999</v>
      </c>
      <c r="AM18" s="7">
        <v>168.62440000000001</v>
      </c>
      <c r="AN18" s="7">
        <v>168.62440000000001</v>
      </c>
      <c r="AO18" s="7">
        <v>168.6189</v>
      </c>
      <c r="AP18" s="15">
        <f t="shared" si="7"/>
        <v>5.147500000000008</v>
      </c>
      <c r="AQ18" s="7"/>
      <c r="AR18" s="7">
        <v>3.6968999999999999</v>
      </c>
      <c r="AS18" s="7">
        <v>5.2640000000000002</v>
      </c>
      <c r="AT18" s="7">
        <v>5.2640000000000002</v>
      </c>
      <c r="AU18" s="7">
        <v>5.2565999999999997</v>
      </c>
      <c r="AV18" s="15">
        <f t="shared" si="5"/>
        <v>1.5596999999999999</v>
      </c>
      <c r="AW18" s="7">
        <v>9.3495000000000008</v>
      </c>
      <c r="AX18" s="7">
        <v>9.3577999999999992</v>
      </c>
      <c r="AY18" s="7">
        <v>9.4015000000000004</v>
      </c>
      <c r="AZ18" s="7">
        <v>9.4661000000000008</v>
      </c>
      <c r="BA18" s="15">
        <f t="shared" si="6"/>
        <v>0.11660000000000004</v>
      </c>
      <c r="BB18" s="7">
        <v>20.258800000000001</v>
      </c>
      <c r="BC18" s="7">
        <v>34.226700000000001</v>
      </c>
      <c r="BD18" s="7">
        <v>34.2851</v>
      </c>
      <c r="BE18" s="7">
        <v>33.835000000000001</v>
      </c>
      <c r="BF18" s="7">
        <v>196.7766</v>
      </c>
      <c r="BG18" s="7">
        <v>217.47290000000001</v>
      </c>
      <c r="BH18" s="7">
        <v>217.57499999999993</v>
      </c>
      <c r="BI18" s="7">
        <v>217.17660000000001</v>
      </c>
      <c r="BJ18" s="2"/>
    </row>
    <row r="19" spans="1:62" s="3" customFormat="1" ht="15.6" thickTop="1" thickBot="1" x14ac:dyDescent="0.35">
      <c r="A19" s="5" t="s">
        <v>16</v>
      </c>
      <c r="B19" s="1">
        <v>409.32560000000001</v>
      </c>
      <c r="C19" s="1">
        <v>409.29520000000002</v>
      </c>
      <c r="D19" s="1">
        <v>409.077</v>
      </c>
      <c r="E19" s="1">
        <v>409.09769999999997</v>
      </c>
      <c r="F19" s="15">
        <f t="shared" si="2"/>
        <v>-0.22790000000003374</v>
      </c>
      <c r="G19" s="1">
        <v>226.29419999999999</v>
      </c>
      <c r="H19" s="1">
        <v>226.29419999999999</v>
      </c>
      <c r="I19" s="1">
        <v>226.63249999999999</v>
      </c>
      <c r="J19" s="1">
        <v>226.6712</v>
      </c>
      <c r="K19" s="15">
        <f t="shared" si="3"/>
        <v>0.37700000000000955</v>
      </c>
      <c r="L19" s="1" t="s">
        <v>2</v>
      </c>
      <c r="M19" s="1" t="s">
        <v>2</v>
      </c>
      <c r="N19" s="1" t="s">
        <v>2</v>
      </c>
      <c r="O19" s="1"/>
      <c r="P19" s="1" t="s">
        <v>2</v>
      </c>
      <c r="Q19" s="1" t="s">
        <v>2</v>
      </c>
      <c r="R19" s="1" t="s">
        <v>2</v>
      </c>
      <c r="S19" s="1"/>
      <c r="T19" s="1">
        <v>14.6599</v>
      </c>
      <c r="U19" s="1">
        <v>14.6471</v>
      </c>
      <c r="V19" s="1">
        <v>14.8149</v>
      </c>
      <c r="W19" s="1">
        <v>14.79</v>
      </c>
      <c r="X19" s="15">
        <f t="shared" si="4"/>
        <v>0.13009999999999877</v>
      </c>
      <c r="Y19" s="1" t="s">
        <v>2</v>
      </c>
      <c r="Z19" s="1" t="s">
        <v>2</v>
      </c>
      <c r="AA19" s="1" t="s">
        <v>2</v>
      </c>
      <c r="AB19" s="1"/>
      <c r="AC19" s="1">
        <v>45.473100000000002</v>
      </c>
      <c r="AD19" s="1">
        <v>45.7761</v>
      </c>
      <c r="AE19" s="1">
        <v>45.7408</v>
      </c>
      <c r="AF19" s="1">
        <v>45.763500000000001</v>
      </c>
      <c r="AG19" s="1">
        <v>286.42720000000003</v>
      </c>
      <c r="AH19" s="1">
        <v>286.7174</v>
      </c>
      <c r="AI19" s="1">
        <v>287.18819999999999</v>
      </c>
      <c r="AJ19" s="1">
        <v>287.22469999999998</v>
      </c>
      <c r="AK19" s="1">
        <f t="shared" si="0"/>
        <v>-3.6499999999989541E-2</v>
      </c>
      <c r="AL19" s="1">
        <v>101.7286</v>
      </c>
      <c r="AM19" s="1">
        <v>101.8875</v>
      </c>
      <c r="AN19" s="1">
        <v>101.30329999999999</v>
      </c>
      <c r="AO19" s="1">
        <v>101.2291</v>
      </c>
      <c r="AP19" s="15">
        <f t="shared" si="7"/>
        <v>-0.49949999999999761</v>
      </c>
      <c r="AQ19" s="1"/>
      <c r="AR19" s="1">
        <v>0.87370000000000003</v>
      </c>
      <c r="AS19" s="1">
        <v>0.87370000000000003</v>
      </c>
      <c r="AT19" s="1">
        <v>0.87339999999999995</v>
      </c>
      <c r="AU19" s="1">
        <v>0.87339999999999995</v>
      </c>
      <c r="AV19" s="15">
        <f t="shared" si="5"/>
        <v>-3.0000000000007798E-4</v>
      </c>
      <c r="AW19" s="1">
        <v>5.0076000000000001</v>
      </c>
      <c r="AX19" s="1">
        <v>4.9977</v>
      </c>
      <c r="AY19" s="1">
        <v>4.9443999999999999</v>
      </c>
      <c r="AZ19" s="1">
        <v>4.9443000000000001</v>
      </c>
      <c r="BA19" s="15">
        <f t="shared" si="6"/>
        <v>-6.3299999999999912E-2</v>
      </c>
      <c r="BB19" s="1">
        <v>15.288500000000001</v>
      </c>
      <c r="BC19" s="1">
        <v>14.818899999999999</v>
      </c>
      <c r="BD19" s="1">
        <v>14.7677</v>
      </c>
      <c r="BE19" s="1">
        <v>14.8262</v>
      </c>
      <c r="BF19" s="1">
        <v>122.8984</v>
      </c>
      <c r="BG19" s="1">
        <v>122.5778</v>
      </c>
      <c r="BH19" s="1">
        <v>121.8888</v>
      </c>
      <c r="BI19" s="1">
        <v>121.873</v>
      </c>
      <c r="BJ19" s="2"/>
    </row>
    <row r="20" spans="1:62" s="3" customFormat="1" ht="15.6" thickTop="1" thickBot="1" x14ac:dyDescent="0.35">
      <c r="A20" s="5" t="s">
        <v>17</v>
      </c>
      <c r="B20" s="7">
        <v>2169.8883000000001</v>
      </c>
      <c r="C20" s="7">
        <v>2169.6257999999998</v>
      </c>
      <c r="D20" s="7">
        <v>2169.6138000000001</v>
      </c>
      <c r="E20" s="7">
        <v>2169.4481000000001</v>
      </c>
      <c r="F20" s="15">
        <f t="shared" si="2"/>
        <v>-0.44020000000000437</v>
      </c>
      <c r="G20" s="7">
        <v>572.77880000000005</v>
      </c>
      <c r="H20" s="7">
        <v>569.42880000000002</v>
      </c>
      <c r="I20" s="7">
        <v>567.89369999999997</v>
      </c>
      <c r="J20" s="7">
        <v>562.89959999999996</v>
      </c>
      <c r="K20" s="15">
        <f t="shared" si="3"/>
        <v>-9.8792000000000826</v>
      </c>
      <c r="L20" s="7" t="s">
        <v>2</v>
      </c>
      <c r="M20" s="7" t="s">
        <v>2</v>
      </c>
      <c r="N20" s="7" t="s">
        <v>2</v>
      </c>
      <c r="O20" s="7"/>
      <c r="P20" s="7" t="s">
        <v>2</v>
      </c>
      <c r="Q20" s="7" t="s">
        <v>2</v>
      </c>
      <c r="R20" s="7" t="s">
        <v>2</v>
      </c>
      <c r="S20" s="7"/>
      <c r="T20" s="7">
        <v>118.7972</v>
      </c>
      <c r="U20" s="7">
        <v>119.3373</v>
      </c>
      <c r="V20" s="7">
        <v>119.0635</v>
      </c>
      <c r="W20" s="7">
        <v>121.82689999999999</v>
      </c>
      <c r="X20" s="15">
        <f t="shared" si="4"/>
        <v>3.0296999999999912</v>
      </c>
      <c r="Y20" s="7">
        <v>3.8130999999999999</v>
      </c>
      <c r="Z20" s="7">
        <v>3.8117999999999999</v>
      </c>
      <c r="AA20" s="7">
        <v>3.7397</v>
      </c>
      <c r="AB20" s="7">
        <v>3.1602000000000001</v>
      </c>
      <c r="AC20" s="7">
        <v>356.37209999999999</v>
      </c>
      <c r="AD20" s="7">
        <v>352.53320000000002</v>
      </c>
      <c r="AE20" s="7">
        <v>351.40030000000002</v>
      </c>
      <c r="AF20" s="7">
        <v>350.41359999999997</v>
      </c>
      <c r="AG20" s="7">
        <v>1051.7611999999999</v>
      </c>
      <c r="AH20" s="7">
        <v>1045.1111000000001</v>
      </c>
      <c r="AI20" s="7">
        <v>1042.0971999999999</v>
      </c>
      <c r="AJ20" s="7">
        <v>1038.7502999999999</v>
      </c>
      <c r="AK20" s="1">
        <f t="shared" si="0"/>
        <v>3.3469000000000051</v>
      </c>
      <c r="AL20" s="7">
        <v>676.47919999999999</v>
      </c>
      <c r="AM20" s="7">
        <v>676.06449999999995</v>
      </c>
      <c r="AN20" s="7">
        <v>675.96029999999996</v>
      </c>
      <c r="AO20" s="7">
        <v>675.7645</v>
      </c>
      <c r="AP20" s="15">
        <f t="shared" si="7"/>
        <v>-0.71469999999999345</v>
      </c>
      <c r="AQ20" s="7"/>
      <c r="AR20" s="7">
        <v>61.8187</v>
      </c>
      <c r="AS20" s="7">
        <v>63.2485</v>
      </c>
      <c r="AT20" s="7">
        <v>62.751000000000005</v>
      </c>
      <c r="AU20" s="7">
        <v>62.939399999999999</v>
      </c>
      <c r="AV20" s="15">
        <f t="shared" si="5"/>
        <v>1.1206999999999994</v>
      </c>
      <c r="AW20" s="7">
        <v>89.315899999999999</v>
      </c>
      <c r="AX20" s="7">
        <v>90.700800000000001</v>
      </c>
      <c r="AY20" s="7">
        <v>91.5869</v>
      </c>
      <c r="AZ20" s="7">
        <v>91.822100000000006</v>
      </c>
      <c r="BA20" s="15">
        <f t="shared" si="6"/>
        <v>2.5062000000000069</v>
      </c>
      <c r="BB20" s="7">
        <v>290.51330000000002</v>
      </c>
      <c r="BC20" s="7">
        <v>294.5009</v>
      </c>
      <c r="BD20" s="7">
        <v>297.21839999999997</v>
      </c>
      <c r="BE20" s="7">
        <v>300.17180000000002</v>
      </c>
      <c r="BF20" s="7">
        <v>1118.1271000000002</v>
      </c>
      <c r="BG20" s="7">
        <v>1124.5146999999999</v>
      </c>
      <c r="BH20" s="7">
        <v>1127.5166000000002</v>
      </c>
      <c r="BI20" s="7">
        <v>1130.6977999999999</v>
      </c>
      <c r="BJ20" s="2"/>
    </row>
    <row r="21" spans="1:62" s="3" customFormat="1" ht="15.6" thickTop="1" thickBot="1" x14ac:dyDescent="0.35">
      <c r="A21" s="5" t="s">
        <v>18</v>
      </c>
      <c r="B21" s="1">
        <v>739.78579999999999</v>
      </c>
      <c r="C21" s="1">
        <v>739.98379999999997</v>
      </c>
      <c r="D21" s="1">
        <v>739.98379999999997</v>
      </c>
      <c r="E21" s="1">
        <v>739.98350000000005</v>
      </c>
      <c r="F21" s="15">
        <f t="shared" si="2"/>
        <v>0.19770000000005439</v>
      </c>
      <c r="G21" s="1">
        <v>477.12880000000001</v>
      </c>
      <c r="H21" s="1">
        <v>473.7792</v>
      </c>
      <c r="I21" s="1">
        <v>473.77080000000001</v>
      </c>
      <c r="J21" s="1">
        <v>473.48129999999998</v>
      </c>
      <c r="K21" s="15">
        <f t="shared" si="3"/>
        <v>-3.6475000000000364</v>
      </c>
      <c r="L21" s="1" t="s">
        <v>2</v>
      </c>
      <c r="M21" s="1" t="s">
        <v>2</v>
      </c>
      <c r="N21" s="1" t="s">
        <v>2</v>
      </c>
      <c r="O21" s="1"/>
      <c r="P21" s="1" t="s">
        <v>2</v>
      </c>
      <c r="Q21" s="1" t="s">
        <v>2</v>
      </c>
      <c r="R21" s="1" t="s">
        <v>2</v>
      </c>
      <c r="S21" s="1"/>
      <c r="T21" s="1">
        <v>17.4925</v>
      </c>
      <c r="U21" s="1">
        <v>17.537199999999999</v>
      </c>
      <c r="V21" s="1">
        <v>17.541699999999999</v>
      </c>
      <c r="W21" s="1">
        <v>17.537199999999999</v>
      </c>
      <c r="X21" s="15">
        <f t="shared" si="4"/>
        <v>4.4699999999998852E-2</v>
      </c>
      <c r="Y21" s="1">
        <v>1.2597</v>
      </c>
      <c r="Z21" s="1">
        <v>1.2589999999999999</v>
      </c>
      <c r="AA21" s="1">
        <v>1.2589999999999999</v>
      </c>
      <c r="AB21" s="1">
        <v>1.2589999999999999</v>
      </c>
      <c r="AC21" s="1">
        <v>54.984200000000001</v>
      </c>
      <c r="AD21" s="1">
        <v>57.8705</v>
      </c>
      <c r="AE21" s="1">
        <v>57.8705</v>
      </c>
      <c r="AF21" s="1">
        <v>57.8797</v>
      </c>
      <c r="AG21" s="1">
        <v>550.86519999999996</v>
      </c>
      <c r="AH21" s="1">
        <v>550.44590000000005</v>
      </c>
      <c r="AI21" s="1">
        <v>550.44200000000001</v>
      </c>
      <c r="AJ21" s="1">
        <v>550.15719999999999</v>
      </c>
      <c r="AK21" s="1">
        <f t="shared" si="0"/>
        <v>0.28480000000001837</v>
      </c>
      <c r="AL21" s="1">
        <v>117.6058</v>
      </c>
      <c r="AM21" s="1">
        <v>117.0779</v>
      </c>
      <c r="AN21" s="1">
        <v>117.0779</v>
      </c>
      <c r="AO21" s="1">
        <v>117.0779</v>
      </c>
      <c r="AP21" s="15">
        <f t="shared" si="7"/>
        <v>-0.52790000000000248</v>
      </c>
      <c r="AQ21" s="1"/>
      <c r="AR21" s="1">
        <v>8.8490000000000002</v>
      </c>
      <c r="AS21" s="1">
        <v>8.9488000000000003</v>
      </c>
      <c r="AT21" s="1">
        <v>8.9488000000000003</v>
      </c>
      <c r="AU21" s="1">
        <v>8.9488000000000003</v>
      </c>
      <c r="AV21" s="15">
        <f t="shared" si="5"/>
        <v>9.9800000000000111E-2</v>
      </c>
      <c r="AW21" s="1">
        <v>12.7493</v>
      </c>
      <c r="AX21" s="1">
        <v>12.556699999999999</v>
      </c>
      <c r="AY21" s="1">
        <v>12.561500000000001</v>
      </c>
      <c r="AZ21" s="1">
        <v>12.4473</v>
      </c>
      <c r="BA21" s="15">
        <f t="shared" si="6"/>
        <v>-0.3019999999999996</v>
      </c>
      <c r="BB21" s="1">
        <v>49.716500000000003</v>
      </c>
      <c r="BC21" s="1">
        <v>50.954500000000003</v>
      </c>
      <c r="BD21" s="1">
        <v>50.953600000000002</v>
      </c>
      <c r="BE21" s="1">
        <v>51.3523</v>
      </c>
      <c r="BF21" s="1">
        <v>188.92060000000001</v>
      </c>
      <c r="BG21" s="1">
        <v>189.53790000000001</v>
      </c>
      <c r="BH21" s="1">
        <v>189.54179999999997</v>
      </c>
      <c r="BI21" s="1">
        <v>189.8263</v>
      </c>
      <c r="BJ21" s="2"/>
    </row>
    <row r="22" spans="1:62" s="3" customFormat="1" ht="15.6" thickTop="1" thickBot="1" x14ac:dyDescent="0.35">
      <c r="A22" s="5" t="s">
        <v>19</v>
      </c>
      <c r="B22" s="7">
        <v>364.8494</v>
      </c>
      <c r="C22" s="7">
        <v>364.85250000000002</v>
      </c>
      <c r="D22" s="7">
        <v>364.96699999999998</v>
      </c>
      <c r="E22" s="7">
        <v>364.96699999999998</v>
      </c>
      <c r="F22" s="15">
        <f t="shared" si="2"/>
        <v>0.11759999999998172</v>
      </c>
      <c r="G22" s="7">
        <v>255.07499999999999</v>
      </c>
      <c r="H22" s="7">
        <v>255.05969999999999</v>
      </c>
      <c r="I22" s="7">
        <v>255.0256</v>
      </c>
      <c r="J22" s="7">
        <v>255.03649999999999</v>
      </c>
      <c r="K22" s="15">
        <f t="shared" si="3"/>
        <v>-3.8499999999999091E-2</v>
      </c>
      <c r="L22" s="7" t="s">
        <v>2</v>
      </c>
      <c r="M22" s="7" t="s">
        <v>2</v>
      </c>
      <c r="N22" s="7" t="s">
        <v>2</v>
      </c>
      <c r="O22" s="7"/>
      <c r="P22" s="7" t="s">
        <v>2</v>
      </c>
      <c r="Q22" s="7" t="s">
        <v>2</v>
      </c>
      <c r="R22" s="7" t="s">
        <v>2</v>
      </c>
      <c r="S22" s="7"/>
      <c r="T22" s="7">
        <v>9.7299000000000007</v>
      </c>
      <c r="U22" s="7">
        <v>9.7420000000000009</v>
      </c>
      <c r="V22" s="7">
        <v>9.7443000000000008</v>
      </c>
      <c r="W22" s="7">
        <v>9.7418999999999993</v>
      </c>
      <c r="X22" s="15">
        <f t="shared" si="4"/>
        <v>1.1999999999998678E-2</v>
      </c>
      <c r="Y22" s="7">
        <v>1.5196000000000001</v>
      </c>
      <c r="Z22" s="7">
        <v>1.5196000000000001</v>
      </c>
      <c r="AA22" s="7">
        <v>1.5271999999999999</v>
      </c>
      <c r="AB22" s="7">
        <v>1.5271999999999999</v>
      </c>
      <c r="AC22" s="7">
        <v>14.351100000000001</v>
      </c>
      <c r="AD22" s="7">
        <v>14.3102</v>
      </c>
      <c r="AE22" s="7">
        <v>14.226100000000001</v>
      </c>
      <c r="AF22" s="7">
        <v>14.202199999999999</v>
      </c>
      <c r="AG22" s="7">
        <v>280.67559999999997</v>
      </c>
      <c r="AH22" s="7">
        <v>280.63150000000002</v>
      </c>
      <c r="AI22" s="7">
        <v>280.52319999999997</v>
      </c>
      <c r="AJ22" s="7">
        <v>280.50779999999997</v>
      </c>
      <c r="AK22" s="1">
        <f t="shared" si="0"/>
        <v>1.5399999999999636E-2</v>
      </c>
      <c r="AL22" s="7">
        <v>55.806199999999997</v>
      </c>
      <c r="AM22" s="7">
        <v>55.806199999999997</v>
      </c>
      <c r="AN22" s="7">
        <v>55.801299999999998</v>
      </c>
      <c r="AO22" s="7">
        <v>55.801299999999998</v>
      </c>
      <c r="AP22" s="15">
        <f t="shared" si="7"/>
        <v>-4.8999999999992383E-3</v>
      </c>
      <c r="AQ22" s="7"/>
      <c r="AR22" s="7">
        <v>1.7218</v>
      </c>
      <c r="AS22" s="7">
        <v>1.7218</v>
      </c>
      <c r="AT22" s="7">
        <v>1.8361000000000001</v>
      </c>
      <c r="AU22" s="7">
        <v>1.8361000000000001</v>
      </c>
      <c r="AV22" s="15">
        <f t="shared" si="5"/>
        <v>0.11430000000000007</v>
      </c>
      <c r="AW22" s="7">
        <v>10.421900000000001</v>
      </c>
      <c r="AX22" s="7">
        <v>10.0604</v>
      </c>
      <c r="AY22" s="7">
        <v>10.090299999999999</v>
      </c>
      <c r="AZ22" s="7">
        <v>9.6738</v>
      </c>
      <c r="BA22" s="15">
        <f t="shared" si="6"/>
        <v>-0.74810000000000088</v>
      </c>
      <c r="BB22" s="7">
        <v>16.2239</v>
      </c>
      <c r="BC22" s="7">
        <v>16.6326</v>
      </c>
      <c r="BD22" s="7">
        <v>16.716100000000001</v>
      </c>
      <c r="BE22" s="7">
        <v>17.148</v>
      </c>
      <c r="BF22" s="7">
        <v>84.1738</v>
      </c>
      <c r="BG22" s="7">
        <v>84.220999999999989</v>
      </c>
      <c r="BH22" s="7">
        <v>84.44380000000001</v>
      </c>
      <c r="BI22" s="7">
        <v>84.459199999999996</v>
      </c>
      <c r="BJ22" s="2"/>
    </row>
    <row r="23" spans="1:62" s="3" customFormat="1" ht="15.6" thickTop="1" thickBot="1" x14ac:dyDescent="0.35">
      <c r="A23" s="5" t="s">
        <v>20</v>
      </c>
      <c r="B23" s="1">
        <v>634.64649999999995</v>
      </c>
      <c r="C23" s="1">
        <v>634.64599999999996</v>
      </c>
      <c r="D23" s="1">
        <v>634.64589999999998</v>
      </c>
      <c r="E23" s="1">
        <v>634.63670000000002</v>
      </c>
      <c r="F23" s="15">
        <f t="shared" si="2"/>
        <v>-9.7999999999274223E-3</v>
      </c>
      <c r="G23" s="1">
        <v>372.44479999999999</v>
      </c>
      <c r="H23" s="1">
        <v>372.28219999999999</v>
      </c>
      <c r="I23" s="1">
        <v>372.28219999999999</v>
      </c>
      <c r="J23" s="1">
        <v>372.21602999999999</v>
      </c>
      <c r="K23" s="15">
        <f t="shared" si="3"/>
        <v>-0.22876999999999725</v>
      </c>
      <c r="L23" s="1" t="s">
        <v>2</v>
      </c>
      <c r="M23" s="1" t="s">
        <v>2</v>
      </c>
      <c r="N23" s="1" t="s">
        <v>2</v>
      </c>
      <c r="O23" s="1"/>
      <c r="P23" s="1" t="s">
        <v>2</v>
      </c>
      <c r="Q23" s="1" t="s">
        <v>2</v>
      </c>
      <c r="R23" s="1" t="s">
        <v>2</v>
      </c>
      <c r="S23" s="1"/>
      <c r="T23" s="1">
        <v>19.540400000000002</v>
      </c>
      <c r="U23" s="1">
        <v>19.504799999999999</v>
      </c>
      <c r="V23" s="1">
        <v>19.440300000000001</v>
      </c>
      <c r="W23" s="1">
        <v>19.3993</v>
      </c>
      <c r="X23" s="15">
        <f t="shared" si="4"/>
        <v>-0.14110000000000156</v>
      </c>
      <c r="Y23" s="1">
        <v>4.2202999999999999</v>
      </c>
      <c r="Z23" s="1">
        <v>4.2202999999999999</v>
      </c>
      <c r="AA23" s="1">
        <v>4.2202999999999999</v>
      </c>
      <c r="AB23" s="1">
        <v>4.2202999999999999</v>
      </c>
      <c r="AC23" s="1">
        <v>86.610100000000003</v>
      </c>
      <c r="AD23" s="1">
        <v>86.706500000000005</v>
      </c>
      <c r="AE23" s="1">
        <v>86.706500000000005</v>
      </c>
      <c r="AF23" s="1">
        <v>86.364699999999999</v>
      </c>
      <c r="AG23" s="1">
        <v>482.81560000000002</v>
      </c>
      <c r="AH23" s="1">
        <v>482.71379999999999</v>
      </c>
      <c r="AI23" s="1">
        <v>482.64929999999998</v>
      </c>
      <c r="AJ23" s="1">
        <v>482.14460000000003</v>
      </c>
      <c r="AK23" s="1">
        <f t="shared" si="0"/>
        <v>0.50469999999995707</v>
      </c>
      <c r="AL23" s="1">
        <v>112.6019</v>
      </c>
      <c r="AM23" s="1">
        <v>112.6019</v>
      </c>
      <c r="AN23" s="1">
        <v>112.6019</v>
      </c>
      <c r="AO23" s="1">
        <v>112.6019</v>
      </c>
      <c r="AP23" s="15">
        <f t="shared" si="7"/>
        <v>0</v>
      </c>
      <c r="AQ23" s="1"/>
      <c r="AR23" s="1">
        <v>8.3328000000000007</v>
      </c>
      <c r="AS23" s="1">
        <v>8.3328000000000007</v>
      </c>
      <c r="AT23" s="1">
        <v>8.3328000000000007</v>
      </c>
      <c r="AU23" s="1">
        <v>8.3905999999999992</v>
      </c>
      <c r="AV23" s="15">
        <f t="shared" si="5"/>
        <v>5.7799999999998519E-2</v>
      </c>
      <c r="AW23" s="1">
        <v>7.0214999999999996</v>
      </c>
      <c r="AX23" s="1">
        <v>7.1216999999999997</v>
      </c>
      <c r="AY23" s="1">
        <v>7.1657000000000002</v>
      </c>
      <c r="AZ23" s="1">
        <v>7.3169000000000004</v>
      </c>
      <c r="BA23" s="15">
        <f t="shared" si="6"/>
        <v>0.29540000000000077</v>
      </c>
      <c r="BB23" s="1">
        <v>23.874700000000001</v>
      </c>
      <c r="BC23" s="1">
        <v>23.875800000000002</v>
      </c>
      <c r="BD23" s="1">
        <v>23.8962</v>
      </c>
      <c r="BE23" s="1">
        <v>24.182700000000001</v>
      </c>
      <c r="BF23" s="1">
        <v>151.83090000000001</v>
      </c>
      <c r="BG23" s="1">
        <v>151.93219999999999</v>
      </c>
      <c r="BH23" s="1">
        <v>151.9966</v>
      </c>
      <c r="BI23" s="1">
        <v>152.49209999999999</v>
      </c>
      <c r="BJ23" s="2"/>
    </row>
    <row r="24" spans="1:62" s="3" customFormat="1" ht="15.6" thickTop="1" thickBot="1" x14ac:dyDescent="0.35">
      <c r="A24" s="5" t="s">
        <v>21</v>
      </c>
      <c r="B24" s="7">
        <v>174.80459999999999</v>
      </c>
      <c r="C24" s="7">
        <v>174.66839999999999</v>
      </c>
      <c r="D24" s="7">
        <v>174.66829999999999</v>
      </c>
      <c r="E24" s="7">
        <v>174.90969999999999</v>
      </c>
      <c r="F24" s="15">
        <f t="shared" si="2"/>
        <v>0.10509999999999309</v>
      </c>
      <c r="G24" s="7">
        <v>123.6142</v>
      </c>
      <c r="H24" s="7">
        <v>123.2244</v>
      </c>
      <c r="I24" s="7">
        <v>123.18340000000001</v>
      </c>
      <c r="J24" s="7">
        <v>77.503100000000003</v>
      </c>
      <c r="K24" s="15">
        <f t="shared" si="3"/>
        <v>-46.111099999999993</v>
      </c>
      <c r="L24" s="7" t="s">
        <v>2</v>
      </c>
      <c r="M24" s="7" t="s">
        <v>2</v>
      </c>
      <c r="N24" s="7" t="s">
        <v>2</v>
      </c>
      <c r="O24" s="7"/>
      <c r="P24" s="7" t="s">
        <v>2</v>
      </c>
      <c r="Q24" s="7" t="s">
        <v>2</v>
      </c>
      <c r="R24" s="7" t="s">
        <v>2</v>
      </c>
      <c r="S24" s="7"/>
      <c r="T24" s="7">
        <v>5.9325000000000001</v>
      </c>
      <c r="U24" s="7">
        <v>5.9027000000000003</v>
      </c>
      <c r="V24" s="7">
        <v>5.8926999999999996</v>
      </c>
      <c r="W24" s="7">
        <v>6.2798999999999996</v>
      </c>
      <c r="X24" s="15">
        <f t="shared" si="4"/>
        <v>0.34739999999999949</v>
      </c>
      <c r="Y24" s="7" t="s">
        <v>2</v>
      </c>
      <c r="Z24" s="7" t="s">
        <v>2</v>
      </c>
      <c r="AA24" s="7" t="s">
        <v>2</v>
      </c>
      <c r="AB24" s="7"/>
      <c r="AC24" s="7">
        <v>15.5092</v>
      </c>
      <c r="AD24" s="7">
        <v>15.8118</v>
      </c>
      <c r="AE24" s="7">
        <v>15.7654</v>
      </c>
      <c r="AF24" s="7">
        <v>56.449100000000001</v>
      </c>
      <c r="AG24" s="7">
        <v>145.05590000000001</v>
      </c>
      <c r="AH24" s="7">
        <v>144.93889999999999</v>
      </c>
      <c r="AI24" s="7">
        <v>144.8415</v>
      </c>
      <c r="AJ24" s="7">
        <v>140.2321</v>
      </c>
      <c r="AK24" s="1">
        <f t="shared" si="0"/>
        <v>4.6093999999999937</v>
      </c>
      <c r="AL24" s="7">
        <v>17.989000000000001</v>
      </c>
      <c r="AM24" s="7">
        <v>17.938300000000002</v>
      </c>
      <c r="AN24" s="7">
        <v>17.938300000000002</v>
      </c>
      <c r="AO24" s="7">
        <v>17.5383</v>
      </c>
      <c r="AP24" s="15">
        <f t="shared" si="7"/>
        <v>-0.45070000000000121</v>
      </c>
      <c r="AQ24" s="7"/>
      <c r="AR24" s="7">
        <v>3.2608999999999999</v>
      </c>
      <c r="AS24" s="7">
        <v>3.2601</v>
      </c>
      <c r="AT24" s="7">
        <v>3.2601</v>
      </c>
      <c r="AU24" s="7">
        <v>4.3996000000000004</v>
      </c>
      <c r="AV24" s="15">
        <f t="shared" si="5"/>
        <v>1.1387000000000005</v>
      </c>
      <c r="AW24" s="7">
        <v>2.5023</v>
      </c>
      <c r="AX24" s="7">
        <v>2.4912999999999998</v>
      </c>
      <c r="AY24" s="7">
        <v>2.5266999999999999</v>
      </c>
      <c r="AZ24" s="7">
        <v>2.6074999999999999</v>
      </c>
      <c r="BA24" s="15">
        <f t="shared" si="6"/>
        <v>0.10519999999999996</v>
      </c>
      <c r="BB24" s="7">
        <v>5.9965000000000002</v>
      </c>
      <c r="BC24" s="7">
        <v>6.0397999999999996</v>
      </c>
      <c r="BD24" s="7">
        <v>6.1017000000000001</v>
      </c>
      <c r="BE24" s="7">
        <v>10.132199999999999</v>
      </c>
      <c r="BF24" s="7">
        <v>29.748700000000003</v>
      </c>
      <c r="BG24" s="7">
        <v>29.729500000000002</v>
      </c>
      <c r="BH24" s="7">
        <v>29.826799999999992</v>
      </c>
      <c r="BI24" s="7">
        <v>34.677599999999998</v>
      </c>
      <c r="BJ24" s="2"/>
    </row>
    <row r="25" spans="1:62" s="3" customFormat="1" ht="15.6" thickTop="1" thickBot="1" x14ac:dyDescent="0.35">
      <c r="A25" s="5" t="s">
        <v>22</v>
      </c>
      <c r="B25" s="1">
        <v>2619.9458</v>
      </c>
      <c r="C25" s="1">
        <v>2620.3389999999999</v>
      </c>
      <c r="D25" s="1">
        <v>2620.3339000000001</v>
      </c>
      <c r="E25" s="1">
        <v>2620.4205000000002</v>
      </c>
      <c r="F25" s="15">
        <f t="shared" si="2"/>
        <v>0.47470000000021173</v>
      </c>
      <c r="G25" s="1">
        <v>805.09429999999998</v>
      </c>
      <c r="H25" s="1">
        <v>801.86040000000003</v>
      </c>
      <c r="I25" s="1">
        <v>799.23230000000001</v>
      </c>
      <c r="J25" s="1">
        <v>798.63869999999997</v>
      </c>
      <c r="K25" s="15">
        <f t="shared" si="3"/>
        <v>-6.455600000000004</v>
      </c>
      <c r="L25" s="1" t="s">
        <v>2</v>
      </c>
      <c r="M25" s="1" t="s">
        <v>2</v>
      </c>
      <c r="N25" s="1" t="s">
        <v>2</v>
      </c>
      <c r="O25" s="1"/>
      <c r="P25" s="1" t="s">
        <v>2</v>
      </c>
      <c r="Q25" s="1" t="s">
        <v>2</v>
      </c>
      <c r="R25" s="1" t="s">
        <v>2</v>
      </c>
      <c r="S25" s="1"/>
      <c r="T25" s="1">
        <v>102.1558</v>
      </c>
      <c r="U25" s="1">
        <v>101.4932</v>
      </c>
      <c r="V25" s="1">
        <v>101.3612</v>
      </c>
      <c r="W25" s="1">
        <v>101.5429</v>
      </c>
      <c r="X25" s="15">
        <f t="shared" si="4"/>
        <v>-0.61289999999999623</v>
      </c>
      <c r="Y25" s="1">
        <v>5.4534000000000002</v>
      </c>
      <c r="Z25" s="1">
        <v>5.4442000000000004</v>
      </c>
      <c r="AA25" s="1">
        <v>5.4264000000000001</v>
      </c>
      <c r="AB25" s="1">
        <v>5.3844000000000003</v>
      </c>
      <c r="AC25" s="1">
        <v>336.16250000000002</v>
      </c>
      <c r="AD25" s="1">
        <v>336.65719999999999</v>
      </c>
      <c r="AE25" s="1">
        <v>337.52940000000001</v>
      </c>
      <c r="AF25" s="1">
        <v>337.53309999999999</v>
      </c>
      <c r="AG25" s="1">
        <v>1248.866</v>
      </c>
      <c r="AH25" s="1">
        <v>1245.4549999999999</v>
      </c>
      <c r="AI25" s="1">
        <v>1243</v>
      </c>
      <c r="AJ25" s="1">
        <v>1243</v>
      </c>
      <c r="AK25" s="1">
        <f t="shared" si="0"/>
        <v>0</v>
      </c>
      <c r="AL25" s="1">
        <v>1054.8352</v>
      </c>
      <c r="AM25" s="1">
        <v>1056.0724</v>
      </c>
      <c r="AN25" s="1">
        <v>1056.4832999999999</v>
      </c>
      <c r="AO25" s="1">
        <v>1056.3096</v>
      </c>
      <c r="AP25" s="15">
        <f t="shared" si="7"/>
        <v>1.4744000000000597</v>
      </c>
      <c r="AQ25" s="1"/>
      <c r="AR25" s="1">
        <v>48.729399999999998</v>
      </c>
      <c r="AS25" s="1">
        <v>50.085099999999997</v>
      </c>
      <c r="AT25" s="1">
        <v>51.027900000000002</v>
      </c>
      <c r="AU25" s="1">
        <v>50.957299999999996</v>
      </c>
      <c r="AV25" s="15">
        <f t="shared" si="5"/>
        <v>2.2278999999999982</v>
      </c>
      <c r="AW25" s="1">
        <v>72.772099999999995</v>
      </c>
      <c r="AX25" s="1">
        <v>71.744699999999995</v>
      </c>
      <c r="AY25" s="1">
        <v>72.007599999999996</v>
      </c>
      <c r="AZ25" s="1">
        <v>71.289199999999994</v>
      </c>
      <c r="BA25" s="15">
        <f t="shared" si="6"/>
        <v>-1.4829000000000008</v>
      </c>
      <c r="BB25" s="1">
        <v>194.7431</v>
      </c>
      <c r="BC25" s="1">
        <v>196.98179999999999</v>
      </c>
      <c r="BD25" s="1">
        <v>197.26580000000001</v>
      </c>
      <c r="BE25" s="1">
        <v>198.7653</v>
      </c>
      <c r="BF25" s="1">
        <v>1371.0797999999998</v>
      </c>
      <c r="BG25" s="1">
        <v>1374.884</v>
      </c>
      <c r="BH25" s="1">
        <v>1376.7846000000002</v>
      </c>
      <c r="BI25" s="1">
        <v>1377.3214</v>
      </c>
      <c r="BJ25" s="2"/>
    </row>
    <row r="26" spans="1:62" s="3" customFormat="1" ht="15.6" thickTop="1" thickBot="1" x14ac:dyDescent="0.35">
      <c r="A26" s="5" t="s">
        <v>23</v>
      </c>
      <c r="B26" s="7">
        <v>1324.4201</v>
      </c>
      <c r="C26" s="7">
        <v>1324.9601</v>
      </c>
      <c r="D26" s="7">
        <v>1324.9643000000001</v>
      </c>
      <c r="E26" s="7">
        <v>1324.9475</v>
      </c>
      <c r="F26" s="15">
        <f t="shared" si="2"/>
        <v>0.52739999999994325</v>
      </c>
      <c r="G26" s="7">
        <v>167.37629999999999</v>
      </c>
      <c r="H26" s="7">
        <v>167.14519999999999</v>
      </c>
      <c r="I26" s="7">
        <v>167.21860000000001</v>
      </c>
      <c r="J26" s="7">
        <v>167.21850000000001</v>
      </c>
      <c r="K26" s="15">
        <f t="shared" si="3"/>
        <v>-0.1577999999999804</v>
      </c>
      <c r="L26" s="7" t="s">
        <v>2</v>
      </c>
      <c r="M26" s="7" t="s">
        <v>2</v>
      </c>
      <c r="N26" s="7" t="s">
        <v>2</v>
      </c>
      <c r="O26" s="7"/>
      <c r="P26" s="7" t="s">
        <v>2</v>
      </c>
      <c r="Q26" s="7" t="s">
        <v>2</v>
      </c>
      <c r="R26" s="7" t="s">
        <v>2</v>
      </c>
      <c r="S26" s="7"/>
      <c r="T26" s="7">
        <v>10.450100000000001</v>
      </c>
      <c r="U26" s="7">
        <v>10.445399999999999</v>
      </c>
      <c r="V26" s="7">
        <v>10.4222</v>
      </c>
      <c r="W26" s="7">
        <v>10.414</v>
      </c>
      <c r="X26" s="15">
        <f t="shared" si="4"/>
        <v>-3.6100000000001131E-2</v>
      </c>
      <c r="Y26" s="7" t="s">
        <v>2</v>
      </c>
      <c r="Z26" s="7" t="s">
        <v>2</v>
      </c>
      <c r="AA26" s="7" t="s">
        <v>2</v>
      </c>
      <c r="AB26" s="7"/>
      <c r="AC26" s="7">
        <v>91.549499999999995</v>
      </c>
      <c r="AD26" s="7">
        <v>89.804299999999998</v>
      </c>
      <c r="AE26" s="7">
        <v>89.789199999999994</v>
      </c>
      <c r="AF26" s="7">
        <v>90.054599999999994</v>
      </c>
      <c r="AG26" s="7">
        <v>269.3759</v>
      </c>
      <c r="AH26" s="7">
        <v>267.39490000000001</v>
      </c>
      <c r="AI26" s="7">
        <v>267.43</v>
      </c>
      <c r="AJ26" s="7">
        <v>267.68709999999999</v>
      </c>
      <c r="AK26" s="1">
        <f t="shared" si="0"/>
        <v>-0.2570999999999799</v>
      </c>
      <c r="AL26" s="7">
        <v>1014.1784</v>
      </c>
      <c r="AM26" s="7">
        <v>1016.2884</v>
      </c>
      <c r="AN26" s="7">
        <v>1016.3063</v>
      </c>
      <c r="AO26" s="7">
        <v>1016.9450000000001</v>
      </c>
      <c r="AP26" s="15">
        <f t="shared" si="7"/>
        <v>2.7666000000000395</v>
      </c>
      <c r="AQ26" s="7"/>
      <c r="AR26" s="7">
        <v>7.6436000000000002</v>
      </c>
      <c r="AS26" s="7">
        <v>7.6272000000000002</v>
      </c>
      <c r="AT26" s="7">
        <v>7.6272000000000002</v>
      </c>
      <c r="AU26" s="7">
        <v>7.6272000000000002</v>
      </c>
      <c r="AV26" s="15">
        <f t="shared" si="5"/>
        <v>-1.639999999999997E-2</v>
      </c>
      <c r="AW26" s="7">
        <v>4.8822000000000001</v>
      </c>
      <c r="AX26" s="7">
        <v>4.9077000000000002</v>
      </c>
      <c r="AY26" s="7">
        <v>4.8846999999999996</v>
      </c>
      <c r="AZ26" s="7">
        <v>4.8611000000000004</v>
      </c>
      <c r="BA26" s="15">
        <f t="shared" si="6"/>
        <v>-2.1099999999999675E-2</v>
      </c>
      <c r="BB26" s="7">
        <v>28.34</v>
      </c>
      <c r="BC26" s="7">
        <v>28.741900000000001</v>
      </c>
      <c r="BD26" s="7">
        <v>28.716100000000001</v>
      </c>
      <c r="BE26" s="7">
        <v>27.827100000000002</v>
      </c>
      <c r="BF26" s="7">
        <v>1055.0441999999998</v>
      </c>
      <c r="BG26" s="7">
        <v>1057.5652</v>
      </c>
      <c r="BH26" s="7">
        <v>1057.5343</v>
      </c>
      <c r="BI26" s="7">
        <v>1057.2603999999999</v>
      </c>
      <c r="BJ26" s="2"/>
    </row>
    <row r="27" spans="1:62" s="3" customFormat="1" ht="15.6" thickTop="1" thickBot="1" x14ac:dyDescent="0.35">
      <c r="A27" s="5" t="s">
        <v>24</v>
      </c>
      <c r="B27" s="1">
        <v>169.2431</v>
      </c>
      <c r="C27" s="1">
        <v>169.23920000000001</v>
      </c>
      <c r="D27" s="1">
        <v>169.23920000000001</v>
      </c>
      <c r="E27" s="1">
        <v>169.2373</v>
      </c>
      <c r="F27" s="15">
        <f t="shared" si="2"/>
        <v>-5.7999999999935881E-3</v>
      </c>
      <c r="G27" s="1">
        <v>95.582599999999999</v>
      </c>
      <c r="H27" s="1">
        <v>94.705100000000002</v>
      </c>
      <c r="I27" s="1">
        <v>94.675600000000003</v>
      </c>
      <c r="J27" s="1">
        <v>94.552000000000007</v>
      </c>
      <c r="K27" s="15">
        <f t="shared" si="3"/>
        <v>-1.0305999999999926</v>
      </c>
      <c r="L27" s="1" t="s">
        <v>2</v>
      </c>
      <c r="M27" s="1" t="s">
        <v>2</v>
      </c>
      <c r="N27" s="1" t="s">
        <v>2</v>
      </c>
      <c r="O27" s="1"/>
      <c r="P27" s="1" t="s">
        <v>2</v>
      </c>
      <c r="Q27" s="1" t="s">
        <v>2</v>
      </c>
      <c r="R27" s="1" t="s">
        <v>2</v>
      </c>
      <c r="S27" s="1"/>
      <c r="T27" s="1">
        <v>5.3484999999999996</v>
      </c>
      <c r="U27" s="1">
        <v>5.3247</v>
      </c>
      <c r="V27" s="1">
        <v>5.3247</v>
      </c>
      <c r="W27" s="1">
        <v>5.3247</v>
      </c>
      <c r="X27" s="15">
        <f t="shared" si="4"/>
        <v>-2.3799999999999599E-2</v>
      </c>
      <c r="Y27" s="1" t="s">
        <v>2</v>
      </c>
      <c r="Z27" s="1" t="s">
        <v>2</v>
      </c>
      <c r="AA27" s="1" t="s">
        <v>2</v>
      </c>
      <c r="AB27" s="1"/>
      <c r="AC27" s="1">
        <v>40.026000000000003</v>
      </c>
      <c r="AD27" s="1">
        <v>40.378300000000003</v>
      </c>
      <c r="AE27" s="1">
        <v>40.442</v>
      </c>
      <c r="AF27" s="1">
        <v>40.4236</v>
      </c>
      <c r="AG27" s="1">
        <v>140.9571</v>
      </c>
      <c r="AH27" s="1">
        <v>140.40809999999999</v>
      </c>
      <c r="AI27" s="1">
        <v>140.44230000000002</v>
      </c>
      <c r="AJ27" s="1">
        <v>140.30029999999999</v>
      </c>
      <c r="AK27" s="1">
        <f t="shared" si="0"/>
        <v>0.14200000000002433</v>
      </c>
      <c r="AL27" s="1">
        <v>17.537500000000001</v>
      </c>
      <c r="AM27" s="1">
        <v>17.3689</v>
      </c>
      <c r="AN27" s="1">
        <v>17.3689</v>
      </c>
      <c r="AO27" s="1">
        <v>17.3689</v>
      </c>
      <c r="AP27" s="15">
        <f t="shared" si="7"/>
        <v>-0.16860000000000142</v>
      </c>
      <c r="AQ27" s="1"/>
      <c r="AR27" s="1">
        <v>2.5430000000000001</v>
      </c>
      <c r="AS27" s="1">
        <v>2.5259</v>
      </c>
      <c r="AT27" s="1">
        <v>2.5259</v>
      </c>
      <c r="AU27" s="1">
        <v>2.5259</v>
      </c>
      <c r="AV27" s="15">
        <f t="shared" si="5"/>
        <v>-1.7100000000000115E-2</v>
      </c>
      <c r="AW27" s="1">
        <v>2.6095999999999999</v>
      </c>
      <c r="AX27" s="1">
        <v>2.6469</v>
      </c>
      <c r="AY27" s="1">
        <v>2.5945</v>
      </c>
      <c r="AZ27" s="1">
        <v>2.7364000000000002</v>
      </c>
      <c r="BA27" s="15">
        <f t="shared" si="6"/>
        <v>0.12680000000000025</v>
      </c>
      <c r="BB27" s="1">
        <v>5.5959000000000003</v>
      </c>
      <c r="BC27" s="1">
        <v>6.2893999999999997</v>
      </c>
      <c r="BD27" s="1">
        <v>6.3075999999999999</v>
      </c>
      <c r="BE27" s="1">
        <v>6.3057999999999996</v>
      </c>
      <c r="BF27" s="1">
        <v>28.286000000000001</v>
      </c>
      <c r="BG27" s="1">
        <v>28.831099999999999</v>
      </c>
      <c r="BH27" s="1">
        <v>28.796899999999994</v>
      </c>
      <c r="BI27" s="1">
        <v>28.937000000000001</v>
      </c>
      <c r="BJ27" s="2"/>
    </row>
    <row r="28" spans="1:62" s="3" customFormat="1" ht="15.6" thickTop="1" thickBot="1" x14ac:dyDescent="0.35">
      <c r="A28" s="5" t="s">
        <v>25</v>
      </c>
      <c r="B28" s="7">
        <v>1024.8779999999999</v>
      </c>
      <c r="C28" s="7">
        <v>1024.5247999999999</v>
      </c>
      <c r="D28" s="7">
        <v>1024.5282999999999</v>
      </c>
      <c r="E28" s="7">
        <v>1025.009</v>
      </c>
      <c r="F28" s="15">
        <f t="shared" si="2"/>
        <v>0.13100000000008549</v>
      </c>
      <c r="G28" s="7">
        <v>427.86320000000001</v>
      </c>
      <c r="H28" s="7">
        <v>427.68720000000002</v>
      </c>
      <c r="I28" s="7">
        <v>427.65329999999994</v>
      </c>
      <c r="J28" s="7">
        <v>453.26729999999998</v>
      </c>
      <c r="K28" s="15">
        <f t="shared" si="3"/>
        <v>25.404099999999971</v>
      </c>
      <c r="L28" s="7" t="s">
        <v>2</v>
      </c>
      <c r="M28" s="7" t="s">
        <v>2</v>
      </c>
      <c r="N28" s="7" t="s">
        <v>2</v>
      </c>
      <c r="O28" s="7"/>
      <c r="P28" s="7" t="s">
        <v>2</v>
      </c>
      <c r="Q28" s="7" t="s">
        <v>2</v>
      </c>
      <c r="R28" s="7" t="s">
        <v>2</v>
      </c>
      <c r="S28" s="7"/>
      <c r="T28" s="7">
        <v>12.032299999999999</v>
      </c>
      <c r="U28" s="7">
        <v>12.055999999999999</v>
      </c>
      <c r="V28" s="7">
        <v>12.0383</v>
      </c>
      <c r="W28" s="7">
        <v>12.273099999999999</v>
      </c>
      <c r="X28" s="15">
        <f t="shared" si="4"/>
        <v>0.24080000000000013</v>
      </c>
      <c r="Y28" s="7" t="s">
        <v>2</v>
      </c>
      <c r="Z28" s="7" t="s">
        <v>2</v>
      </c>
      <c r="AA28" s="7" t="s">
        <v>2</v>
      </c>
      <c r="AB28" s="7"/>
      <c r="AC28" s="7">
        <v>95.265900000000002</v>
      </c>
      <c r="AD28" s="7">
        <v>95.282600000000002</v>
      </c>
      <c r="AE28" s="7">
        <v>95.316100000000006</v>
      </c>
      <c r="AF28" s="7">
        <v>56.026800000000001</v>
      </c>
      <c r="AG28" s="7">
        <v>535.16139999999996</v>
      </c>
      <c r="AH28" s="7">
        <v>535.0258</v>
      </c>
      <c r="AI28" s="7">
        <v>535.00769999999989</v>
      </c>
      <c r="AJ28" s="7">
        <v>521.56719999999996</v>
      </c>
      <c r="AK28" s="1">
        <f t="shared" si="0"/>
        <v>13.440499999999929</v>
      </c>
      <c r="AL28" s="7">
        <v>417.12939999999998</v>
      </c>
      <c r="AM28" s="7">
        <v>416.9341</v>
      </c>
      <c r="AN28" s="7">
        <v>416.9341</v>
      </c>
      <c r="AO28" s="7">
        <v>419.20710000000003</v>
      </c>
      <c r="AP28" s="15">
        <f t="shared" si="7"/>
        <v>2.0777000000000498</v>
      </c>
      <c r="AQ28" s="7"/>
      <c r="AR28" s="7">
        <v>16.833200000000001</v>
      </c>
      <c r="AS28" s="7">
        <v>16.846800000000002</v>
      </c>
      <c r="AT28" s="7">
        <v>16.846800000000002</v>
      </c>
      <c r="AU28" s="7">
        <v>21.868099999999998</v>
      </c>
      <c r="AV28" s="15">
        <f t="shared" si="5"/>
        <v>5.0348999999999968</v>
      </c>
      <c r="AW28" s="7">
        <v>14.721</v>
      </c>
      <c r="AX28" s="7">
        <v>14.804500000000001</v>
      </c>
      <c r="AY28" s="7">
        <v>14.823399999999999</v>
      </c>
      <c r="AZ28" s="7">
        <v>14.6694</v>
      </c>
      <c r="BA28" s="15">
        <f t="shared" si="6"/>
        <v>-5.1600000000000534E-2</v>
      </c>
      <c r="BB28" s="7">
        <v>41.033000000000001</v>
      </c>
      <c r="BC28" s="7">
        <v>40.913600000000002</v>
      </c>
      <c r="BD28" s="7">
        <v>40.916300000000007</v>
      </c>
      <c r="BE28" s="7">
        <v>47.697200000000002</v>
      </c>
      <c r="BF28" s="7">
        <v>489.71659999999997</v>
      </c>
      <c r="BG28" s="7">
        <v>489.49900000000002</v>
      </c>
      <c r="BH28" s="7">
        <v>489.52060000000006</v>
      </c>
      <c r="BI28" s="7">
        <v>503.4418</v>
      </c>
      <c r="BJ28" s="2"/>
    </row>
    <row r="29" spans="1:62" s="3" customFormat="1" ht="15.6" thickTop="1" thickBot="1" x14ac:dyDescent="0.35">
      <c r="A29" s="5" t="s">
        <v>26</v>
      </c>
      <c r="B29" s="1">
        <v>571.82410000000004</v>
      </c>
      <c r="C29" s="1">
        <v>571.71799999999996</v>
      </c>
      <c r="D29" s="1">
        <v>571.71799999999996</v>
      </c>
      <c r="E29" s="1">
        <v>572.02539999999999</v>
      </c>
      <c r="F29" s="15">
        <f t="shared" si="2"/>
        <v>0.20129999999994652</v>
      </c>
      <c r="G29" s="1">
        <v>204.8339</v>
      </c>
      <c r="H29" s="1">
        <v>204.74860000000001</v>
      </c>
      <c r="I29" s="1">
        <v>204.73920000000001</v>
      </c>
      <c r="J29" s="1">
        <v>205.04249999999999</v>
      </c>
      <c r="K29" s="15">
        <f t="shared" si="3"/>
        <v>0.2085999999999899</v>
      </c>
      <c r="L29" s="1" t="s">
        <v>2</v>
      </c>
      <c r="M29" s="1" t="s">
        <v>2</v>
      </c>
      <c r="N29" s="1" t="s">
        <v>2</v>
      </c>
      <c r="O29" s="1"/>
      <c r="P29" s="1" t="s">
        <v>2</v>
      </c>
      <c r="Q29" s="1" t="s">
        <v>2</v>
      </c>
      <c r="R29" s="1" t="s">
        <v>2</v>
      </c>
      <c r="S29" s="1"/>
      <c r="T29" s="1">
        <v>17.728899999999999</v>
      </c>
      <c r="U29" s="1">
        <v>17.455200000000001</v>
      </c>
      <c r="V29" s="1">
        <v>17.440999999999999</v>
      </c>
      <c r="W29" s="1">
        <v>17.8993</v>
      </c>
      <c r="X29" s="15">
        <f t="shared" si="4"/>
        <v>0.17040000000000077</v>
      </c>
      <c r="Y29" s="1" t="s">
        <v>2</v>
      </c>
      <c r="Z29" s="1" t="s">
        <v>2</v>
      </c>
      <c r="AA29" s="1" t="s">
        <v>2</v>
      </c>
      <c r="AB29" s="1"/>
      <c r="AC29" s="1">
        <v>113.8904</v>
      </c>
      <c r="AD29" s="1">
        <v>113.7098</v>
      </c>
      <c r="AE29" s="1">
        <v>113.7012</v>
      </c>
      <c r="AF29" s="1">
        <v>112.7016</v>
      </c>
      <c r="AG29" s="1">
        <v>336.45319999999998</v>
      </c>
      <c r="AH29" s="1">
        <v>335.91359999999997</v>
      </c>
      <c r="AI29" s="1">
        <v>335.88139999999999</v>
      </c>
      <c r="AJ29" s="1">
        <v>335.64339999999999</v>
      </c>
      <c r="AK29" s="1">
        <f t="shared" si="0"/>
        <v>0.23799999999999955</v>
      </c>
      <c r="AL29" s="1">
        <v>197.07570000000001</v>
      </c>
      <c r="AM29" s="1">
        <v>197.10839999999999</v>
      </c>
      <c r="AN29" s="1">
        <v>197.10839999999999</v>
      </c>
      <c r="AO29" s="1">
        <v>197.1985</v>
      </c>
      <c r="AP29" s="15">
        <f t="shared" si="7"/>
        <v>0.12279999999998381</v>
      </c>
      <c r="AQ29" s="1"/>
      <c r="AR29" s="1">
        <v>6.2229999999999999</v>
      </c>
      <c r="AS29" s="1">
        <v>5.4832999999999998</v>
      </c>
      <c r="AT29" s="1">
        <v>5.4832999999999998</v>
      </c>
      <c r="AU29" s="1">
        <v>5.6630000000000003</v>
      </c>
      <c r="AV29" s="15">
        <f t="shared" si="5"/>
        <v>-0.55999999999999961</v>
      </c>
      <c r="AW29" s="1">
        <v>7.0777000000000001</v>
      </c>
      <c r="AX29" s="1">
        <v>7.1601999999999997</v>
      </c>
      <c r="AY29" s="1">
        <v>7.1924000000000001</v>
      </c>
      <c r="AZ29" s="1">
        <v>7.3014000000000001</v>
      </c>
      <c r="BA29" s="15">
        <f t="shared" si="6"/>
        <v>0.22370000000000001</v>
      </c>
      <c r="BB29" s="1">
        <v>24.994499999999999</v>
      </c>
      <c r="BC29" s="1">
        <v>26.052499999999998</v>
      </c>
      <c r="BD29" s="1">
        <v>26.052499999999998</v>
      </c>
      <c r="BE29" s="1">
        <v>26.246099999999998</v>
      </c>
      <c r="BF29" s="1">
        <v>235.37090000000001</v>
      </c>
      <c r="BG29" s="1">
        <v>235.80440000000002</v>
      </c>
      <c r="BH29" s="1">
        <v>235.83659999999998</v>
      </c>
      <c r="BI29" s="1">
        <v>236.40899999999999</v>
      </c>
      <c r="BJ29" s="2"/>
    </row>
    <row r="30" spans="1:62" s="3" customFormat="1" ht="15.6" thickTop="1" thickBot="1" x14ac:dyDescent="0.35">
      <c r="A30" s="5" t="s">
        <v>27</v>
      </c>
      <c r="B30" s="7">
        <v>321.41550000000001</v>
      </c>
      <c r="C30" s="7">
        <v>321.43259999999998</v>
      </c>
      <c r="D30" s="7">
        <v>321.43259999999998</v>
      </c>
      <c r="E30" s="7">
        <v>321.4325</v>
      </c>
      <c r="F30" s="15">
        <f t="shared" si="2"/>
        <v>1.6999999999995907E-2</v>
      </c>
      <c r="G30" s="7">
        <v>255.74520000000001</v>
      </c>
      <c r="H30" s="7">
        <v>254.76009999999999</v>
      </c>
      <c r="I30" s="7">
        <v>254.76009999999999</v>
      </c>
      <c r="J30" s="7">
        <v>254.52600000000001</v>
      </c>
      <c r="K30" s="15">
        <f t="shared" si="3"/>
        <v>-1.2192000000000007</v>
      </c>
      <c r="L30" s="7" t="s">
        <v>2</v>
      </c>
      <c r="M30" s="7" t="s">
        <v>2</v>
      </c>
      <c r="N30" s="7" t="s">
        <v>2</v>
      </c>
      <c r="O30" s="7"/>
      <c r="P30" s="7" t="s">
        <v>2</v>
      </c>
      <c r="Q30" s="7" t="s">
        <v>2</v>
      </c>
      <c r="R30" s="7" t="s">
        <v>2</v>
      </c>
      <c r="S30" s="7"/>
      <c r="T30" s="7">
        <v>9.9741</v>
      </c>
      <c r="U30" s="7">
        <v>9.9545999999999992</v>
      </c>
      <c r="V30" s="7">
        <v>9.9540000000000006</v>
      </c>
      <c r="W30" s="7">
        <v>10.175599999999999</v>
      </c>
      <c r="X30" s="15">
        <f t="shared" si="4"/>
        <v>0.20149999999999935</v>
      </c>
      <c r="Y30" s="7" t="s">
        <v>2</v>
      </c>
      <c r="Z30" s="7" t="s">
        <v>2</v>
      </c>
      <c r="AA30" s="7" t="s">
        <v>2</v>
      </c>
      <c r="AB30" s="7"/>
      <c r="AC30" s="7">
        <v>20.94</v>
      </c>
      <c r="AD30" s="7">
        <v>21.3962</v>
      </c>
      <c r="AE30" s="7">
        <v>21.3962</v>
      </c>
      <c r="AF30" s="7">
        <v>21.386800000000001</v>
      </c>
      <c r="AG30" s="7">
        <v>286.65929999999997</v>
      </c>
      <c r="AH30" s="7">
        <v>286.11090000000002</v>
      </c>
      <c r="AI30" s="7">
        <v>286.1103</v>
      </c>
      <c r="AJ30" s="7">
        <v>286.00839999999999</v>
      </c>
      <c r="AK30" s="1">
        <f t="shared" si="0"/>
        <v>0.10190000000000055</v>
      </c>
      <c r="AL30" s="7">
        <v>10.6404</v>
      </c>
      <c r="AM30" s="7">
        <v>10.6739</v>
      </c>
      <c r="AN30" s="7">
        <v>10.6739</v>
      </c>
      <c r="AO30" s="7">
        <v>10.6739</v>
      </c>
      <c r="AP30" s="15">
        <f t="shared" si="7"/>
        <v>3.3500000000000085E-2</v>
      </c>
      <c r="AQ30" s="7"/>
      <c r="AR30" s="7">
        <v>2.7884000000000002</v>
      </c>
      <c r="AS30" s="7">
        <v>2.4108999999999998</v>
      </c>
      <c r="AT30" s="7">
        <v>2.4108999999999998</v>
      </c>
      <c r="AU30" s="7">
        <v>2.4108999999999998</v>
      </c>
      <c r="AV30" s="15">
        <f t="shared" si="5"/>
        <v>-0.37750000000000039</v>
      </c>
      <c r="AW30" s="7">
        <v>6.3513000000000002</v>
      </c>
      <c r="AX30" s="7">
        <v>6.2816000000000001</v>
      </c>
      <c r="AY30" s="7">
        <v>6.2801</v>
      </c>
      <c r="AZ30" s="7">
        <v>6.3018999999999998</v>
      </c>
      <c r="BA30" s="15">
        <f t="shared" si="6"/>
        <v>-4.9400000000000333E-2</v>
      </c>
      <c r="BB30" s="7">
        <v>14.976100000000001</v>
      </c>
      <c r="BC30" s="7">
        <v>15.955299999999999</v>
      </c>
      <c r="BD30" s="7">
        <v>15.9574</v>
      </c>
      <c r="BE30" s="7">
        <v>15.9574</v>
      </c>
      <c r="BF30" s="7">
        <v>34.7562</v>
      </c>
      <c r="BG30" s="7">
        <v>35.3217</v>
      </c>
      <c r="BH30" s="7">
        <v>35.322299999999984</v>
      </c>
      <c r="BI30" s="7">
        <v>35.344099999999997</v>
      </c>
      <c r="BJ30" s="2"/>
    </row>
    <row r="31" spans="1:62" s="3" customFormat="1" ht="15.6" thickTop="1" thickBot="1" x14ac:dyDescent="0.35">
      <c r="A31" s="5" t="s">
        <v>28</v>
      </c>
      <c r="B31" s="1">
        <v>652.0222</v>
      </c>
      <c r="C31" s="1">
        <v>652.02210000000002</v>
      </c>
      <c r="D31" s="1">
        <v>652.02210000000002</v>
      </c>
      <c r="E31" s="1">
        <v>652.0213</v>
      </c>
      <c r="F31" s="15">
        <f t="shared" si="2"/>
        <v>-9.0000000000145519E-4</v>
      </c>
      <c r="G31" s="1">
        <v>523.11410000000001</v>
      </c>
      <c r="H31" s="1">
        <v>515.77549999999997</v>
      </c>
      <c r="I31" s="1">
        <v>515.75879999999995</v>
      </c>
      <c r="J31" s="1">
        <v>506.79360000000003</v>
      </c>
      <c r="K31" s="15">
        <f t="shared" si="3"/>
        <v>-16.320499999999981</v>
      </c>
      <c r="L31" s="1" t="s">
        <v>2</v>
      </c>
      <c r="M31" s="1" t="s">
        <v>2</v>
      </c>
      <c r="N31" s="1" t="s">
        <v>2</v>
      </c>
      <c r="O31" s="1"/>
      <c r="P31" s="1" t="s">
        <v>2</v>
      </c>
      <c r="Q31" s="1" t="s">
        <v>2</v>
      </c>
      <c r="R31" s="1" t="s">
        <v>2</v>
      </c>
      <c r="S31" s="1"/>
      <c r="T31" s="1">
        <v>17.738700000000001</v>
      </c>
      <c r="U31" s="1">
        <v>17.7303</v>
      </c>
      <c r="V31" s="1">
        <v>17.677700000000002</v>
      </c>
      <c r="W31" s="1">
        <v>17.742100000000001</v>
      </c>
      <c r="X31" s="15">
        <f t="shared" si="4"/>
        <v>3.3999999999991815E-3</v>
      </c>
      <c r="Y31" s="1" t="s">
        <v>2</v>
      </c>
      <c r="Z31" s="1" t="s">
        <v>2</v>
      </c>
      <c r="AA31" s="1" t="s">
        <v>2</v>
      </c>
      <c r="AB31" s="1">
        <v>11.0855</v>
      </c>
      <c r="AC31" s="1">
        <v>32.674700000000001</v>
      </c>
      <c r="AD31" s="1">
        <v>39.2179</v>
      </c>
      <c r="AE31" s="1">
        <v>39.2179</v>
      </c>
      <c r="AF31" s="1">
        <v>36.963999999999999</v>
      </c>
      <c r="AG31" s="1">
        <v>573.52750000000003</v>
      </c>
      <c r="AH31" s="1">
        <v>572.72370000000001</v>
      </c>
      <c r="AI31" s="1">
        <v>572.6543999999999</v>
      </c>
      <c r="AJ31" s="1">
        <v>572.58519999999999</v>
      </c>
      <c r="AK31" s="1">
        <f t="shared" si="0"/>
        <v>6.9199999999909778E-2</v>
      </c>
      <c r="AL31" s="1">
        <v>28.697399999999998</v>
      </c>
      <c r="AM31" s="1">
        <v>28.693899999999999</v>
      </c>
      <c r="AN31" s="1">
        <v>28.693899999999999</v>
      </c>
      <c r="AO31" s="1">
        <v>28.693899999999999</v>
      </c>
      <c r="AP31" s="15">
        <f t="shared" si="7"/>
        <v>-3.4999999999989484E-3</v>
      </c>
      <c r="AQ31" s="1"/>
      <c r="AR31" s="1">
        <v>10.588900000000001</v>
      </c>
      <c r="AS31" s="1">
        <v>10.588900000000001</v>
      </c>
      <c r="AT31" s="1">
        <v>10.588900000000001</v>
      </c>
      <c r="AU31" s="1">
        <v>10.588900000000001</v>
      </c>
      <c r="AV31" s="15">
        <f t="shared" si="5"/>
        <v>0</v>
      </c>
      <c r="AW31" s="1">
        <v>11.3453</v>
      </c>
      <c r="AX31" s="1">
        <v>11.179500000000001</v>
      </c>
      <c r="AY31" s="1">
        <v>10.8811</v>
      </c>
      <c r="AZ31" s="1">
        <v>11.0198</v>
      </c>
      <c r="BA31" s="15">
        <f t="shared" si="6"/>
        <v>-0.3254999999999999</v>
      </c>
      <c r="BB31" s="1">
        <v>27.863099999999999</v>
      </c>
      <c r="BC31" s="1">
        <v>28.836099999999998</v>
      </c>
      <c r="BD31" s="1">
        <v>29.203800000000001</v>
      </c>
      <c r="BE31" s="1">
        <v>29.133500000000002</v>
      </c>
      <c r="BF31" s="1">
        <v>78.494699999999995</v>
      </c>
      <c r="BG31" s="1">
        <v>79.298400000000001</v>
      </c>
      <c r="BH31" s="1">
        <v>79.367700000000127</v>
      </c>
      <c r="BI31" s="1">
        <v>79.436099999999996</v>
      </c>
      <c r="BJ31" s="2"/>
    </row>
    <row r="32" spans="1:62" s="3" customFormat="1" ht="15.6" thickTop="1" thickBot="1" x14ac:dyDescent="0.35">
      <c r="A32" s="5" t="s">
        <v>29</v>
      </c>
      <c r="B32" s="7">
        <v>484.48829999999998</v>
      </c>
      <c r="C32" s="7">
        <v>484.46120000000002</v>
      </c>
      <c r="D32" s="7">
        <v>484.46120000000002</v>
      </c>
      <c r="E32" s="7">
        <v>484.46120000000002</v>
      </c>
      <c r="F32" s="15">
        <f t="shared" si="2"/>
        <v>-2.709999999996171E-2</v>
      </c>
      <c r="G32" s="7">
        <v>414.89490000000001</v>
      </c>
      <c r="H32" s="7">
        <v>414.947</v>
      </c>
      <c r="I32" s="7">
        <v>411.76710000000003</v>
      </c>
      <c r="J32" s="7">
        <v>410.3535</v>
      </c>
      <c r="K32" s="15">
        <f t="shared" si="3"/>
        <v>-4.5414000000000101</v>
      </c>
      <c r="L32" s="7" t="s">
        <v>2</v>
      </c>
      <c r="M32" s="7" t="s">
        <v>2</v>
      </c>
      <c r="N32" s="7" t="s">
        <v>2</v>
      </c>
      <c r="O32" s="7"/>
      <c r="P32" s="7" t="s">
        <v>2</v>
      </c>
      <c r="Q32" s="7" t="s">
        <v>2</v>
      </c>
      <c r="R32" s="7" t="s">
        <v>2</v>
      </c>
      <c r="S32" s="7"/>
      <c r="T32" s="7">
        <v>9.4183000000000003</v>
      </c>
      <c r="U32" s="7">
        <v>9.3855000000000004</v>
      </c>
      <c r="V32" s="7">
        <v>9.3752999999999993</v>
      </c>
      <c r="W32" s="7">
        <v>9.3565000000000005</v>
      </c>
      <c r="X32" s="15">
        <f t="shared" si="4"/>
        <v>-6.1799999999999855E-2</v>
      </c>
      <c r="Y32" s="7">
        <v>0.79420000000000002</v>
      </c>
      <c r="Z32" s="7">
        <v>0.79420000000000002</v>
      </c>
      <c r="AA32" s="7">
        <v>0.86829999999999996</v>
      </c>
      <c r="AB32" s="7">
        <v>0.86829999999999996</v>
      </c>
      <c r="AC32" s="7">
        <v>4.7949000000000002</v>
      </c>
      <c r="AD32" s="7">
        <v>4.7840999999999996</v>
      </c>
      <c r="AE32" s="7">
        <v>6.4499000000000004</v>
      </c>
      <c r="AF32" s="7">
        <v>6.5072000000000001</v>
      </c>
      <c r="AG32" s="7">
        <v>429.90230000000003</v>
      </c>
      <c r="AH32" s="7">
        <v>429.91079999999999</v>
      </c>
      <c r="AI32" s="7">
        <v>428.4606</v>
      </c>
      <c r="AJ32" s="7">
        <v>427.08550000000002</v>
      </c>
      <c r="AK32" s="1">
        <f t="shared" si="0"/>
        <v>1.3750999999999749</v>
      </c>
      <c r="AL32" s="7">
        <v>7.9721000000000002</v>
      </c>
      <c r="AM32" s="7">
        <v>7.8513999999999999</v>
      </c>
      <c r="AN32" s="7">
        <v>8.0427999999999997</v>
      </c>
      <c r="AO32" s="7">
        <v>9.3992000000000004</v>
      </c>
      <c r="AP32" s="15">
        <f t="shared" si="7"/>
        <v>1.4271000000000003</v>
      </c>
      <c r="AQ32" s="7"/>
      <c r="AR32" s="7">
        <v>4.8990999999999998</v>
      </c>
      <c r="AS32" s="7">
        <v>4.8284000000000002</v>
      </c>
      <c r="AT32" s="7">
        <v>4.6900000000000004</v>
      </c>
      <c r="AU32" s="7">
        <v>4.6900000000000004</v>
      </c>
      <c r="AV32" s="15">
        <f t="shared" si="5"/>
        <v>-0.2090999999999994</v>
      </c>
      <c r="AW32" s="7">
        <v>10.91</v>
      </c>
      <c r="AX32" s="7">
        <v>10.978300000000001</v>
      </c>
      <c r="AY32" s="7">
        <v>10.999499999999999</v>
      </c>
      <c r="AZ32" s="7">
        <v>10.7448</v>
      </c>
      <c r="BA32" s="15">
        <f t="shared" si="6"/>
        <v>-0.16520000000000046</v>
      </c>
      <c r="BB32" s="7">
        <v>30.8048</v>
      </c>
      <c r="BC32" s="7">
        <v>30.892299999999999</v>
      </c>
      <c r="BD32" s="7">
        <v>32.268300000000004</v>
      </c>
      <c r="BE32" s="7">
        <v>32.541699999999999</v>
      </c>
      <c r="BF32" s="7">
        <v>54.585999999999999</v>
      </c>
      <c r="BG32" s="7">
        <v>54.550399999999996</v>
      </c>
      <c r="BH32" s="7">
        <v>56.00060000000002</v>
      </c>
      <c r="BI32" s="7">
        <v>57.375700000000002</v>
      </c>
      <c r="BJ32" s="2"/>
    </row>
    <row r="33" spans="1:62" s="3" customFormat="1" ht="15.6" thickTop="1" thickBot="1" x14ac:dyDescent="0.35">
      <c r="A33" s="5" t="s">
        <v>30</v>
      </c>
      <c r="B33" s="1">
        <v>1057.1772000000001</v>
      </c>
      <c r="C33" s="1">
        <v>1057.1815999999999</v>
      </c>
      <c r="D33" s="1">
        <v>1057.1641</v>
      </c>
      <c r="E33" s="1">
        <v>1057.1641999999999</v>
      </c>
      <c r="F33" s="15">
        <f t="shared" si="2"/>
        <v>-1.3000000000147338E-2</v>
      </c>
      <c r="G33" s="1">
        <v>256.0686</v>
      </c>
      <c r="H33" s="1">
        <v>250.3527</v>
      </c>
      <c r="I33" s="1">
        <v>250.11099999999999</v>
      </c>
      <c r="J33" s="1">
        <v>249.28550000000001</v>
      </c>
      <c r="K33" s="15">
        <f t="shared" si="3"/>
        <v>-6.7830999999999904</v>
      </c>
      <c r="L33" s="1" t="s">
        <v>2</v>
      </c>
      <c r="M33" s="1" t="s">
        <v>2</v>
      </c>
      <c r="N33" s="1" t="s">
        <v>2</v>
      </c>
      <c r="O33" s="1"/>
      <c r="P33" s="1" t="s">
        <v>2</v>
      </c>
      <c r="Q33" s="1" t="s">
        <v>2</v>
      </c>
      <c r="R33" s="1" t="s">
        <v>2</v>
      </c>
      <c r="S33" s="1"/>
      <c r="T33" s="1">
        <v>15.367599999999999</v>
      </c>
      <c r="U33" s="1">
        <v>15.3986</v>
      </c>
      <c r="V33" s="1">
        <v>15.38</v>
      </c>
      <c r="W33" s="1">
        <v>15.3561</v>
      </c>
      <c r="X33" s="15">
        <f t="shared" si="4"/>
        <v>-1.1499999999999844E-2</v>
      </c>
      <c r="Y33" s="1" t="s">
        <v>2</v>
      </c>
      <c r="Z33" s="1" t="s">
        <v>2</v>
      </c>
      <c r="AA33" s="1" t="s">
        <v>2</v>
      </c>
      <c r="AB33" s="1"/>
      <c r="AC33" s="1">
        <v>147.29150000000001</v>
      </c>
      <c r="AD33" s="1">
        <v>151.87880000000001</v>
      </c>
      <c r="AE33" s="1">
        <v>151.8125</v>
      </c>
      <c r="AF33" s="1">
        <v>152.02539999999999</v>
      </c>
      <c r="AG33" s="1">
        <v>418.72770000000003</v>
      </c>
      <c r="AH33" s="1">
        <v>417.63010000000003</v>
      </c>
      <c r="AI33" s="1">
        <v>417.30349999999999</v>
      </c>
      <c r="AJ33" s="1">
        <v>416.66699999999997</v>
      </c>
      <c r="AK33" s="1">
        <f t="shared" si="0"/>
        <v>0.63650000000001228</v>
      </c>
      <c r="AL33" s="1">
        <v>561.40970000000004</v>
      </c>
      <c r="AM33" s="1">
        <v>561.73649999999998</v>
      </c>
      <c r="AN33" s="1">
        <v>561.73649999999998</v>
      </c>
      <c r="AO33" s="1">
        <v>563.64689999999996</v>
      </c>
      <c r="AP33" s="15">
        <f>SUM(AO33-AL33)</f>
        <v>2.2371999999999161</v>
      </c>
      <c r="AQ33" s="1"/>
      <c r="AR33" s="1">
        <v>14.4</v>
      </c>
      <c r="AS33" s="1">
        <v>14.359400000000001</v>
      </c>
      <c r="AT33" s="1">
        <v>14.359400000000001</v>
      </c>
      <c r="AU33" s="1">
        <v>14.854100000000001</v>
      </c>
      <c r="AV33" s="15">
        <f t="shared" si="5"/>
        <v>0.45410000000000039</v>
      </c>
      <c r="AW33" s="1">
        <v>12.3978</v>
      </c>
      <c r="AX33" s="1">
        <v>12.5939</v>
      </c>
      <c r="AY33" s="1">
        <v>12.61</v>
      </c>
      <c r="AZ33" s="1">
        <v>12.693300000000001</v>
      </c>
      <c r="BA33" s="15">
        <f t="shared" si="6"/>
        <v>0.29550000000000054</v>
      </c>
      <c r="BB33" s="1">
        <v>50.241999999999997</v>
      </c>
      <c r="BC33" s="1">
        <v>50.861699999999999</v>
      </c>
      <c r="BD33" s="1">
        <v>51.154699999999998</v>
      </c>
      <c r="BE33" s="1">
        <v>49.302900000000001</v>
      </c>
      <c r="BF33" s="1">
        <v>638.44949999999994</v>
      </c>
      <c r="BG33" s="1">
        <v>639.55150000000003</v>
      </c>
      <c r="BH33" s="1">
        <v>639.86059999999998</v>
      </c>
      <c r="BI33" s="1">
        <v>640.49720000000002</v>
      </c>
      <c r="BJ33" s="2"/>
    </row>
    <row r="34" spans="1:62" s="3" customFormat="1" ht="15.6" thickTop="1" thickBot="1" x14ac:dyDescent="0.35">
      <c r="A34" s="5" t="s">
        <v>31</v>
      </c>
      <c r="B34" s="7">
        <v>468.59969999999998</v>
      </c>
      <c r="C34" s="7">
        <v>469.12580000000003</v>
      </c>
      <c r="D34" s="7">
        <v>469.1497</v>
      </c>
      <c r="E34" s="7">
        <v>469.13830000000002</v>
      </c>
      <c r="F34" s="15">
        <f t="shared" si="2"/>
        <v>0.53860000000003083</v>
      </c>
      <c r="G34" s="7">
        <v>352.53469999999999</v>
      </c>
      <c r="H34" s="7">
        <v>352.68150000000003</v>
      </c>
      <c r="I34" s="7">
        <v>352.51429999999999</v>
      </c>
      <c r="J34" s="7">
        <v>352.51429999999999</v>
      </c>
      <c r="K34" s="15">
        <f t="shared" si="3"/>
        <v>-2.0399999999995089E-2</v>
      </c>
      <c r="L34" s="7" t="s">
        <v>2</v>
      </c>
      <c r="M34" s="7" t="s">
        <v>2</v>
      </c>
      <c r="N34" s="7" t="s">
        <v>2</v>
      </c>
      <c r="O34" s="7"/>
      <c r="P34" s="7" t="s">
        <v>2</v>
      </c>
      <c r="Q34" s="7" t="s">
        <v>2</v>
      </c>
      <c r="R34" s="7" t="s">
        <v>2</v>
      </c>
      <c r="S34" s="7"/>
      <c r="T34" s="7">
        <v>12.9404</v>
      </c>
      <c r="U34" s="7">
        <v>12.9427</v>
      </c>
      <c r="V34" s="7">
        <v>12.9542</v>
      </c>
      <c r="W34" s="7">
        <v>12.9092</v>
      </c>
      <c r="X34" s="15">
        <f t="shared" si="4"/>
        <v>-3.1200000000000117E-2</v>
      </c>
      <c r="Y34" s="7">
        <v>10.2302</v>
      </c>
      <c r="Z34" s="7">
        <v>10.2746</v>
      </c>
      <c r="AA34" s="7">
        <v>10.2746</v>
      </c>
      <c r="AB34" s="7">
        <v>10.2746</v>
      </c>
      <c r="AC34" s="7">
        <v>48.613399999999999</v>
      </c>
      <c r="AD34" s="7">
        <v>48.534999999999997</v>
      </c>
      <c r="AE34" s="7">
        <v>48.534999999999997</v>
      </c>
      <c r="AF34" s="7">
        <v>48.5304</v>
      </c>
      <c r="AG34" s="7">
        <v>424.31869999999998</v>
      </c>
      <c r="AH34" s="7">
        <v>424.43380000000002</v>
      </c>
      <c r="AI34" s="7">
        <v>424.27809999999999</v>
      </c>
      <c r="AJ34" s="7">
        <v>424.2285</v>
      </c>
      <c r="AK34" s="1">
        <f t="shared" si="0"/>
        <v>4.959999999999809E-2</v>
      </c>
      <c r="AL34" s="7">
        <v>16.910299999999999</v>
      </c>
      <c r="AM34" s="7">
        <v>16.926100000000002</v>
      </c>
      <c r="AN34" s="7">
        <v>16.926100000000002</v>
      </c>
      <c r="AO34" s="7">
        <v>16.926100000000002</v>
      </c>
      <c r="AP34" s="15">
        <f t="shared" ref="AP34:AP62" si="8">SUM(AO34-AL34)</f>
        <v>1.5800000000002257E-2</v>
      </c>
      <c r="AQ34" s="7"/>
      <c r="AR34" s="7">
        <v>2.9190999999999998</v>
      </c>
      <c r="AS34" s="7">
        <v>2.9329000000000001</v>
      </c>
      <c r="AT34" s="7">
        <v>2.9329000000000001</v>
      </c>
      <c r="AU34" s="7">
        <v>2.9329000000000001</v>
      </c>
      <c r="AV34" s="15">
        <f t="shared" si="5"/>
        <v>1.3800000000000257E-2</v>
      </c>
      <c r="AW34" s="7">
        <v>5.6273</v>
      </c>
      <c r="AX34" s="7">
        <v>5.37</v>
      </c>
      <c r="AY34" s="7">
        <v>5.3982000000000001</v>
      </c>
      <c r="AZ34" s="7">
        <v>4.9398</v>
      </c>
      <c r="BA34" s="15">
        <f t="shared" si="6"/>
        <v>-0.6875</v>
      </c>
      <c r="BB34" s="7">
        <v>18.824300000000001</v>
      </c>
      <c r="BC34" s="7">
        <v>19.463000000000001</v>
      </c>
      <c r="BD34" s="7">
        <v>19.6144</v>
      </c>
      <c r="BE34" s="7">
        <v>20.111000000000001</v>
      </c>
      <c r="BF34" s="7">
        <v>44.280999999999999</v>
      </c>
      <c r="BG34" s="7">
        <v>44.692000000000007</v>
      </c>
      <c r="BH34" s="7">
        <v>44.871600000000001</v>
      </c>
      <c r="BI34" s="7">
        <v>40.909799999999997</v>
      </c>
      <c r="BJ34" s="2"/>
    </row>
    <row r="35" spans="1:62" s="3" customFormat="1" ht="15.6" thickTop="1" thickBot="1" x14ac:dyDescent="0.35">
      <c r="A35" s="5" t="s">
        <v>32</v>
      </c>
      <c r="B35" s="1">
        <v>132.69409999999999</v>
      </c>
      <c r="C35" s="1">
        <v>132.6754</v>
      </c>
      <c r="D35" s="1">
        <v>132.6754</v>
      </c>
      <c r="E35" s="1">
        <v>132.6447</v>
      </c>
      <c r="F35" s="15">
        <f t="shared" si="2"/>
        <v>-4.9399999999991451E-2</v>
      </c>
      <c r="G35" s="1">
        <v>100.6144</v>
      </c>
      <c r="H35" s="1">
        <v>98.467200000000005</v>
      </c>
      <c r="I35" s="1">
        <v>98.448700000000002</v>
      </c>
      <c r="J35" s="1">
        <v>98.448700000000002</v>
      </c>
      <c r="K35" s="15">
        <f t="shared" si="3"/>
        <v>-2.1657000000000011</v>
      </c>
      <c r="L35" s="1" t="s">
        <v>2</v>
      </c>
      <c r="M35" s="1" t="s">
        <v>2</v>
      </c>
      <c r="N35" s="1" t="s">
        <v>2</v>
      </c>
      <c r="O35" s="1"/>
      <c r="P35" s="1" t="s">
        <v>2</v>
      </c>
      <c r="Q35" s="1" t="s">
        <v>2</v>
      </c>
      <c r="R35" s="1" t="s">
        <v>2</v>
      </c>
      <c r="S35" s="1"/>
      <c r="T35" s="1">
        <v>7.4412000000000003</v>
      </c>
      <c r="U35" s="1">
        <v>7.0814000000000004</v>
      </c>
      <c r="V35" s="1">
        <v>7.0659000000000001</v>
      </c>
      <c r="W35" s="1">
        <v>6.9882</v>
      </c>
      <c r="X35" s="15">
        <f t="shared" si="4"/>
        <v>-0.45300000000000029</v>
      </c>
      <c r="Y35" s="1" t="s">
        <v>2</v>
      </c>
      <c r="Z35" s="1" t="s">
        <v>2</v>
      </c>
      <c r="AA35" s="1" t="s">
        <v>2</v>
      </c>
      <c r="AB35" s="1"/>
      <c r="AC35" s="1">
        <v>13.8155</v>
      </c>
      <c r="AD35" s="1">
        <v>13.6708</v>
      </c>
      <c r="AE35" s="1">
        <v>13.6708</v>
      </c>
      <c r="AF35" s="1">
        <v>13.731199999999999</v>
      </c>
      <c r="AG35" s="1">
        <v>121.8711</v>
      </c>
      <c r="AH35" s="1">
        <v>119.21939999999999</v>
      </c>
      <c r="AI35" s="1">
        <v>119.1854</v>
      </c>
      <c r="AJ35" s="1">
        <v>119.1681</v>
      </c>
      <c r="AK35" s="1">
        <f t="shared" si="0"/>
        <v>1.7300000000005866E-2</v>
      </c>
      <c r="AL35" s="1">
        <v>2.5682999999999998</v>
      </c>
      <c r="AM35" s="1">
        <v>2.5659000000000001</v>
      </c>
      <c r="AN35" s="1">
        <v>2.5659000000000001</v>
      </c>
      <c r="AO35" s="1">
        <v>2.5659000000000001</v>
      </c>
      <c r="AP35" s="15">
        <f t="shared" si="8"/>
        <v>-2.3999999999997357E-3</v>
      </c>
      <c r="AQ35" s="1"/>
      <c r="AR35" s="1">
        <v>0.1187</v>
      </c>
      <c r="AS35" s="1">
        <v>0.1187</v>
      </c>
      <c r="AT35" s="1">
        <v>0.1187</v>
      </c>
      <c r="AU35" s="1">
        <v>0.1187</v>
      </c>
      <c r="AV35" s="15">
        <f t="shared" si="5"/>
        <v>0</v>
      </c>
      <c r="AW35" s="1">
        <v>2.1737000000000002</v>
      </c>
      <c r="AX35" s="1">
        <v>2.1772</v>
      </c>
      <c r="AY35" s="1">
        <v>2.2111999999999998</v>
      </c>
      <c r="AZ35" s="1">
        <v>2.1876000000000002</v>
      </c>
      <c r="BA35" s="15">
        <f t="shared" si="6"/>
        <v>1.3900000000000023E-2</v>
      </c>
      <c r="BB35" s="1">
        <v>5.9622999999999999</v>
      </c>
      <c r="BC35" s="1">
        <v>8.5942000000000007</v>
      </c>
      <c r="BD35" s="1">
        <v>8.5942000000000007</v>
      </c>
      <c r="BE35" s="1">
        <v>8.6044</v>
      </c>
      <c r="BF35" s="1">
        <v>10.823</v>
      </c>
      <c r="BG35" s="1">
        <v>13.456000000000001</v>
      </c>
      <c r="BH35" s="1">
        <v>13.489999999999995</v>
      </c>
      <c r="BI35" s="1">
        <v>13.476599999999999</v>
      </c>
      <c r="BJ35" s="2"/>
    </row>
    <row r="36" spans="1:62" s="3" customFormat="1" ht="15.6" thickTop="1" thickBot="1" x14ac:dyDescent="0.35">
      <c r="A36" s="5" t="s">
        <v>33</v>
      </c>
      <c r="B36" s="7">
        <v>564.75139999999999</v>
      </c>
      <c r="C36" s="7">
        <v>565.39139999999998</v>
      </c>
      <c r="D36" s="7">
        <v>565.39139999999998</v>
      </c>
      <c r="E36" s="7">
        <v>565.39369999999997</v>
      </c>
      <c r="F36" s="15">
        <f t="shared" si="2"/>
        <v>0.64229999999997744</v>
      </c>
      <c r="G36" s="7">
        <v>388.79719999999998</v>
      </c>
      <c r="H36" s="7">
        <v>388.84519999999998</v>
      </c>
      <c r="I36" s="7">
        <v>388.84519999999998</v>
      </c>
      <c r="J36" s="7">
        <v>388.75470000000001</v>
      </c>
      <c r="K36" s="15">
        <f t="shared" si="3"/>
        <v>-4.2499999999961346E-2</v>
      </c>
      <c r="L36" s="7" t="s">
        <v>2</v>
      </c>
      <c r="M36" s="7" t="s">
        <v>2</v>
      </c>
      <c r="N36" s="7" t="s">
        <v>2</v>
      </c>
      <c r="O36" s="7"/>
      <c r="P36" s="7" t="s">
        <v>2</v>
      </c>
      <c r="Q36" s="7" t="s">
        <v>2</v>
      </c>
      <c r="R36" s="7" t="s">
        <v>2</v>
      </c>
      <c r="S36" s="7"/>
      <c r="T36" s="7">
        <v>12.268000000000001</v>
      </c>
      <c r="U36" s="7">
        <v>12.290900000000001</v>
      </c>
      <c r="V36" s="7">
        <v>12.290900000000001</v>
      </c>
      <c r="W36" s="7">
        <v>12.284800000000001</v>
      </c>
      <c r="X36" s="15">
        <f t="shared" si="4"/>
        <v>1.6799999999999926E-2</v>
      </c>
      <c r="Y36" s="7">
        <v>0.46920000000000001</v>
      </c>
      <c r="Z36" s="7">
        <v>0.46920000000000001</v>
      </c>
      <c r="AA36" s="7">
        <v>0.46920000000000001</v>
      </c>
      <c r="AB36" s="7">
        <v>0.46920000000000001</v>
      </c>
      <c r="AC36" s="7">
        <v>40.5535</v>
      </c>
      <c r="AD36" s="7">
        <v>40.57</v>
      </c>
      <c r="AE36" s="7">
        <v>40.57</v>
      </c>
      <c r="AF36" s="7">
        <v>40.579300000000003</v>
      </c>
      <c r="AG36" s="7">
        <v>442.08789999999999</v>
      </c>
      <c r="AH36" s="7">
        <v>442.17529999999999</v>
      </c>
      <c r="AI36" s="7">
        <v>442.17529999999999</v>
      </c>
      <c r="AJ36" s="7">
        <v>442.08800000000002</v>
      </c>
      <c r="AK36" s="1">
        <f t="shared" si="0"/>
        <v>8.7299999999970623E-2</v>
      </c>
      <c r="AL36" s="7">
        <v>73.799199999999999</v>
      </c>
      <c r="AM36" s="7">
        <v>74.0398</v>
      </c>
      <c r="AN36" s="7">
        <v>74.039400000000001</v>
      </c>
      <c r="AO36" s="7">
        <v>74.058000000000007</v>
      </c>
      <c r="AP36" s="15">
        <f t="shared" si="8"/>
        <v>0.25880000000000791</v>
      </c>
      <c r="AQ36" s="7"/>
      <c r="AR36" s="7">
        <v>7.5602999999999998</v>
      </c>
      <c r="AS36" s="7">
        <v>7.5862999999999996</v>
      </c>
      <c r="AT36" s="7">
        <v>7.5862999999999996</v>
      </c>
      <c r="AU36" s="7">
        <v>7.5862999999999996</v>
      </c>
      <c r="AV36" s="15">
        <f t="shared" si="5"/>
        <v>2.5999999999999801E-2</v>
      </c>
      <c r="AW36" s="7">
        <v>10.3667</v>
      </c>
      <c r="AX36" s="7">
        <v>10.5398</v>
      </c>
      <c r="AY36" s="7">
        <v>10.5398</v>
      </c>
      <c r="AZ36" s="7">
        <v>10.5443</v>
      </c>
      <c r="BA36" s="15">
        <f t="shared" si="6"/>
        <v>0.17759999999999998</v>
      </c>
      <c r="BB36" s="7">
        <v>30.9373</v>
      </c>
      <c r="BC36" s="7">
        <v>31.0502</v>
      </c>
      <c r="BD36" s="7">
        <v>31.050599999999999</v>
      </c>
      <c r="BE36" s="7">
        <v>31.117100000000001</v>
      </c>
      <c r="BF36" s="7">
        <v>122.6635</v>
      </c>
      <c r="BG36" s="7">
        <v>123.2161</v>
      </c>
      <c r="BH36" s="7">
        <v>123.21609999999998</v>
      </c>
      <c r="BI36" s="7">
        <v>123.3057</v>
      </c>
      <c r="BJ36" s="2"/>
    </row>
    <row r="37" spans="1:62" s="3" customFormat="1" ht="15.6" thickTop="1" thickBot="1" x14ac:dyDescent="0.35">
      <c r="A37" s="5" t="s">
        <v>34</v>
      </c>
      <c r="B37" s="1">
        <v>779.53269999999998</v>
      </c>
      <c r="C37" s="1">
        <v>779.57140000000004</v>
      </c>
      <c r="D37" s="1">
        <v>779.57140000000004</v>
      </c>
      <c r="E37" s="1">
        <v>779.51790000000005</v>
      </c>
      <c r="F37" s="15">
        <f t="shared" si="2"/>
        <v>-1.4799999999922875E-2</v>
      </c>
      <c r="G37" s="1">
        <v>392.37139999999999</v>
      </c>
      <c r="H37" s="1">
        <v>392.63260000000002</v>
      </c>
      <c r="I37" s="1">
        <v>391.73199999999997</v>
      </c>
      <c r="J37" s="1">
        <v>346.8997</v>
      </c>
      <c r="K37" s="15">
        <f t="shared" si="3"/>
        <v>-45.471699999999998</v>
      </c>
      <c r="L37" s="1" t="s">
        <v>2</v>
      </c>
      <c r="M37" s="1" t="s">
        <v>2</v>
      </c>
      <c r="N37" s="1" t="s">
        <v>2</v>
      </c>
      <c r="O37" s="1"/>
      <c r="P37" s="1" t="s">
        <v>2</v>
      </c>
      <c r="Q37" s="1" t="s">
        <v>2</v>
      </c>
      <c r="R37" s="1" t="s">
        <v>2</v>
      </c>
      <c r="S37" s="1"/>
      <c r="T37" s="1">
        <v>21.654</v>
      </c>
      <c r="U37" s="1">
        <v>21.586500000000001</v>
      </c>
      <c r="V37" s="1">
        <v>22.060600000000001</v>
      </c>
      <c r="W37" s="1">
        <v>29.544699999999999</v>
      </c>
      <c r="X37" s="15">
        <f t="shared" si="4"/>
        <v>7.8906999999999989</v>
      </c>
      <c r="Y37" s="1" t="s">
        <v>2</v>
      </c>
      <c r="Z37" s="1" t="s">
        <v>2</v>
      </c>
      <c r="AA37" s="1" t="s">
        <v>2</v>
      </c>
      <c r="AB37" s="1"/>
      <c r="AC37" s="1">
        <v>119.6189</v>
      </c>
      <c r="AD37" s="1">
        <v>119.2671</v>
      </c>
      <c r="AE37" s="1">
        <v>119.2671</v>
      </c>
      <c r="AF37" s="1">
        <v>159.7234</v>
      </c>
      <c r="AG37" s="1">
        <v>533.64430000000004</v>
      </c>
      <c r="AH37" s="1">
        <v>533.48620000000005</v>
      </c>
      <c r="AI37" s="1">
        <v>533.05970000000002</v>
      </c>
      <c r="AJ37" s="1">
        <v>536.16780000000006</v>
      </c>
      <c r="AK37" s="1">
        <f t="shared" si="0"/>
        <v>-3.1081000000000358</v>
      </c>
      <c r="AL37" s="1">
        <v>188.15469999999999</v>
      </c>
      <c r="AM37" s="1">
        <v>188.3751</v>
      </c>
      <c r="AN37" s="1">
        <v>189.2757</v>
      </c>
      <c r="AO37" s="1">
        <v>192.13640000000001</v>
      </c>
      <c r="AP37" s="15">
        <f t="shared" si="8"/>
        <v>3.9817000000000178</v>
      </c>
      <c r="AQ37" s="1"/>
      <c r="AR37" s="1">
        <v>10.965</v>
      </c>
      <c r="AS37" s="1">
        <v>11.0075</v>
      </c>
      <c r="AT37" s="1">
        <v>10.7736</v>
      </c>
      <c r="AU37" s="1">
        <v>10.336</v>
      </c>
      <c r="AV37" s="15">
        <f t="shared" si="5"/>
        <v>-0.62899999999999956</v>
      </c>
      <c r="AW37" s="1">
        <v>13.815899999999999</v>
      </c>
      <c r="AX37" s="1">
        <v>13.8537</v>
      </c>
      <c r="AY37" s="1">
        <v>14.2456</v>
      </c>
      <c r="AZ37" s="1">
        <v>14.229200000000001</v>
      </c>
      <c r="BA37" s="15">
        <f t="shared" si="6"/>
        <v>0.41330000000000133</v>
      </c>
      <c r="BB37" s="1">
        <v>32.952800000000003</v>
      </c>
      <c r="BC37" s="1">
        <v>32.8489</v>
      </c>
      <c r="BD37" s="1">
        <v>32.216799999999999</v>
      </c>
      <c r="BE37" s="1">
        <v>26.648499999999999</v>
      </c>
      <c r="BF37" s="1">
        <v>245.88839999999999</v>
      </c>
      <c r="BG37" s="1">
        <v>246.08519999999999</v>
      </c>
      <c r="BH37" s="1">
        <v>246.51170000000002</v>
      </c>
      <c r="BI37" s="1">
        <v>243.3501</v>
      </c>
      <c r="BJ37" s="2"/>
    </row>
    <row r="38" spans="1:62" s="3" customFormat="1" ht="15.6" thickTop="1" thickBot="1" x14ac:dyDescent="0.35">
      <c r="A38" s="5" t="s">
        <v>35</v>
      </c>
      <c r="B38" s="7">
        <v>1352.7574</v>
      </c>
      <c r="C38" s="7">
        <v>1352.646</v>
      </c>
      <c r="D38" s="7">
        <v>1352.7165</v>
      </c>
      <c r="E38" s="7">
        <v>1352.7501</v>
      </c>
      <c r="F38" s="15">
        <f t="shared" si="2"/>
        <v>-7.2999999999865395E-3</v>
      </c>
      <c r="G38" s="7">
        <v>432.99090000000001</v>
      </c>
      <c r="H38" s="7">
        <v>432.41629999999998</v>
      </c>
      <c r="I38" s="7">
        <v>432.36399999999998</v>
      </c>
      <c r="J38" s="7">
        <v>430.8417</v>
      </c>
      <c r="K38" s="15">
        <f t="shared" si="3"/>
        <v>-2.1492000000000075</v>
      </c>
      <c r="L38" s="7" t="s">
        <v>2</v>
      </c>
      <c r="M38" s="7" t="s">
        <v>2</v>
      </c>
      <c r="N38" s="7" t="s">
        <v>2</v>
      </c>
      <c r="O38" s="7"/>
      <c r="P38" s="7" t="s">
        <v>2</v>
      </c>
      <c r="Q38" s="7" t="s">
        <v>2</v>
      </c>
      <c r="R38" s="7" t="s">
        <v>2</v>
      </c>
      <c r="S38" s="7"/>
      <c r="T38" s="7">
        <v>40.520800000000001</v>
      </c>
      <c r="U38" s="7">
        <v>40.4818</v>
      </c>
      <c r="V38" s="7">
        <v>40.4621</v>
      </c>
      <c r="W38" s="7">
        <v>40.329099999999997</v>
      </c>
      <c r="X38" s="15">
        <f t="shared" si="4"/>
        <v>-0.19170000000000442</v>
      </c>
      <c r="Y38" s="7">
        <v>2.9392999999999998</v>
      </c>
      <c r="Z38" s="7">
        <v>2.3862000000000001</v>
      </c>
      <c r="AA38" s="7">
        <v>1.21</v>
      </c>
      <c r="AB38" s="7">
        <v>1.21</v>
      </c>
      <c r="AC38" s="7">
        <v>266.9751</v>
      </c>
      <c r="AD38" s="7">
        <v>267.12009999999998</v>
      </c>
      <c r="AE38" s="7">
        <v>268.36130000000003</v>
      </c>
      <c r="AF38" s="7">
        <v>268.84570000000002</v>
      </c>
      <c r="AG38" s="7">
        <v>743.42610000000002</v>
      </c>
      <c r="AH38" s="7">
        <v>742.40440000000001</v>
      </c>
      <c r="AI38" s="7">
        <v>742.39740000000006</v>
      </c>
      <c r="AJ38" s="7">
        <v>741.22649999999999</v>
      </c>
      <c r="AK38" s="1">
        <f t="shared" si="0"/>
        <v>1.1709000000000742</v>
      </c>
      <c r="AL38" s="7">
        <v>529.08910000000003</v>
      </c>
      <c r="AM38" s="7">
        <v>529.20939999999996</v>
      </c>
      <c r="AN38" s="7">
        <v>529.20850000000007</v>
      </c>
      <c r="AO38" s="7">
        <v>530.35630000000003</v>
      </c>
      <c r="AP38" s="15">
        <f t="shared" si="8"/>
        <v>1.2672000000000025</v>
      </c>
      <c r="AQ38" s="7"/>
      <c r="AR38" s="7">
        <v>7.2544000000000004</v>
      </c>
      <c r="AS38" s="7">
        <v>7.5511999999999997</v>
      </c>
      <c r="AT38" s="7">
        <v>7.5512000000000006</v>
      </c>
      <c r="AU38" s="7">
        <v>7.5232999999999999</v>
      </c>
      <c r="AV38" s="15">
        <f t="shared" si="5"/>
        <v>0.26889999999999947</v>
      </c>
      <c r="AW38" s="7">
        <v>13.015599999999999</v>
      </c>
      <c r="AX38" s="7">
        <v>12.832100000000001</v>
      </c>
      <c r="AY38" s="7">
        <v>12.8782</v>
      </c>
      <c r="AZ38" s="7">
        <v>13.031700000000001</v>
      </c>
      <c r="BA38" s="15">
        <f t="shared" si="6"/>
        <v>1.6100000000001558E-2</v>
      </c>
      <c r="BB38" s="7">
        <v>59.972200000000001</v>
      </c>
      <c r="BC38" s="7">
        <v>60.648899999999998</v>
      </c>
      <c r="BD38" s="7">
        <v>60.681200000000004</v>
      </c>
      <c r="BE38" s="7">
        <v>60.612299999999998</v>
      </c>
      <c r="BF38" s="7">
        <v>609.33130000000006</v>
      </c>
      <c r="BG38" s="7">
        <v>610.24159999999995</v>
      </c>
      <c r="BH38" s="7">
        <v>610.31909999999993</v>
      </c>
      <c r="BI38" s="7">
        <v>611.52359999999999</v>
      </c>
      <c r="BJ38" s="2"/>
    </row>
    <row r="39" spans="1:62" s="3" customFormat="1" ht="15.6" thickTop="1" thickBot="1" x14ac:dyDescent="0.35">
      <c r="A39" s="5" t="s">
        <v>36</v>
      </c>
      <c r="B39" s="1">
        <v>364.98289999999997</v>
      </c>
      <c r="C39" s="1">
        <v>365.2518</v>
      </c>
      <c r="D39" s="1">
        <v>365.25189999999998</v>
      </c>
      <c r="E39" s="1">
        <v>364.73599999999999</v>
      </c>
      <c r="F39" s="15">
        <f t="shared" si="2"/>
        <v>-0.24689999999998236</v>
      </c>
      <c r="G39" s="1">
        <v>254.50380000000001</v>
      </c>
      <c r="H39" s="1">
        <v>253.0899</v>
      </c>
      <c r="I39" s="1">
        <v>253.1181</v>
      </c>
      <c r="J39" s="1">
        <v>248.8794</v>
      </c>
      <c r="K39" s="15">
        <f t="shared" si="3"/>
        <v>-5.6244000000000085</v>
      </c>
      <c r="L39" s="1" t="s">
        <v>2</v>
      </c>
      <c r="M39" s="1" t="s">
        <v>2</v>
      </c>
      <c r="N39" s="1" t="s">
        <v>2</v>
      </c>
      <c r="O39" s="1"/>
      <c r="P39" s="1" t="s">
        <v>2</v>
      </c>
      <c r="Q39" s="1" t="s">
        <v>2</v>
      </c>
      <c r="R39" s="1" t="s">
        <v>2</v>
      </c>
      <c r="S39" s="1"/>
      <c r="T39" s="1">
        <v>9.0299999999999994</v>
      </c>
      <c r="U39" s="1">
        <v>10.0426</v>
      </c>
      <c r="V39" s="1">
        <v>9.9840999999999998</v>
      </c>
      <c r="W39" s="1">
        <v>10.1173</v>
      </c>
      <c r="X39" s="15">
        <f t="shared" si="4"/>
        <v>1.0873000000000008</v>
      </c>
      <c r="Y39" s="1">
        <v>1.7647999999999999</v>
      </c>
      <c r="Z39" s="1">
        <v>1.7827999999999999</v>
      </c>
      <c r="AA39" s="1">
        <v>1.7827999999999999</v>
      </c>
      <c r="AB39" s="1"/>
      <c r="AC39" s="1">
        <v>15.691000000000001</v>
      </c>
      <c r="AD39" s="1">
        <v>15.907299999999999</v>
      </c>
      <c r="AE39" s="1">
        <v>15.928000000000001</v>
      </c>
      <c r="AF39" s="1">
        <v>15.7578</v>
      </c>
      <c r="AG39" s="1">
        <v>280.9896</v>
      </c>
      <c r="AH39" s="1">
        <v>280.82260000000002</v>
      </c>
      <c r="AI39" s="1">
        <v>280.81299999999999</v>
      </c>
      <c r="AJ39" s="1">
        <v>274.45749999999998</v>
      </c>
      <c r="AK39" s="1">
        <f t="shared" si="0"/>
        <v>6.3555000000000064</v>
      </c>
      <c r="AL39" s="1">
        <v>54.0959</v>
      </c>
      <c r="AM39" s="1">
        <v>54.169400000000003</v>
      </c>
      <c r="AN39" s="1">
        <v>54.138800000000003</v>
      </c>
      <c r="AO39" s="1">
        <v>56.707799999999999</v>
      </c>
      <c r="AP39" s="15">
        <f t="shared" si="8"/>
        <v>2.6118999999999986</v>
      </c>
      <c r="AQ39" s="1"/>
      <c r="AR39" s="1">
        <v>1.0964</v>
      </c>
      <c r="AS39" s="1">
        <v>1.0066999999999999</v>
      </c>
      <c r="AT39" s="1">
        <v>1.0066999999999999</v>
      </c>
      <c r="AU39" s="1">
        <v>2.1943000000000001</v>
      </c>
      <c r="AV39" s="15">
        <f t="shared" si="5"/>
        <v>1.0979000000000001</v>
      </c>
      <c r="AW39" s="1">
        <v>5.3174999999999999</v>
      </c>
      <c r="AX39" s="1">
        <v>5.4635999999999996</v>
      </c>
      <c r="AY39" s="1">
        <v>5.5015000000000001</v>
      </c>
      <c r="AZ39" s="1">
        <v>5.6177999999999999</v>
      </c>
      <c r="BA39" s="15">
        <f t="shared" si="6"/>
        <v>0.30030000000000001</v>
      </c>
      <c r="BB39" s="1">
        <v>23.483499999999999</v>
      </c>
      <c r="BC39" s="1">
        <v>23.7895</v>
      </c>
      <c r="BD39" s="1">
        <v>23.791899999999998</v>
      </c>
      <c r="BE39" s="1">
        <v>25.461600000000001</v>
      </c>
      <c r="BF39" s="1">
        <v>83.993300000000005</v>
      </c>
      <c r="BG39" s="1">
        <v>84.429200000000009</v>
      </c>
      <c r="BH39" s="1">
        <v>84.43889999999999</v>
      </c>
      <c r="BI39" s="1">
        <v>89.981499999999997</v>
      </c>
      <c r="BJ39" s="2"/>
    </row>
    <row r="40" spans="1:62" s="3" customFormat="1" ht="15.6" thickTop="1" thickBot="1" x14ac:dyDescent="0.35">
      <c r="A40" s="5" t="s">
        <v>37</v>
      </c>
      <c r="B40" s="7">
        <v>287.68490000000003</v>
      </c>
      <c r="C40" s="7">
        <v>287.67020000000002</v>
      </c>
      <c r="D40" s="7">
        <v>287.97109999999998</v>
      </c>
      <c r="E40" s="7">
        <v>287.97109999999998</v>
      </c>
      <c r="F40" s="15">
        <f t="shared" si="2"/>
        <v>0.28619999999995116</v>
      </c>
      <c r="G40" s="7">
        <v>109.93259999999999</v>
      </c>
      <c r="H40" s="7">
        <v>109.911</v>
      </c>
      <c r="I40" s="7">
        <v>109.6788</v>
      </c>
      <c r="J40" s="7">
        <v>109.6828</v>
      </c>
      <c r="K40" s="15">
        <f t="shared" si="3"/>
        <v>-0.24979999999999336</v>
      </c>
      <c r="L40" s="7" t="s">
        <v>2</v>
      </c>
      <c r="M40" s="7" t="s">
        <v>2</v>
      </c>
      <c r="N40" s="7" t="s">
        <v>2</v>
      </c>
      <c r="O40" s="7"/>
      <c r="P40" s="7" t="s">
        <v>2</v>
      </c>
      <c r="Q40" s="7" t="s">
        <v>2</v>
      </c>
      <c r="R40" s="7" t="s">
        <v>2</v>
      </c>
      <c r="S40" s="7"/>
      <c r="T40" s="7">
        <v>3.2763</v>
      </c>
      <c r="U40" s="7">
        <v>3.2763</v>
      </c>
      <c r="V40" s="7">
        <v>3.2761</v>
      </c>
      <c r="W40" s="7">
        <v>3.2574999999999998</v>
      </c>
      <c r="X40" s="15">
        <f t="shared" si="4"/>
        <v>-1.880000000000015E-2</v>
      </c>
      <c r="Y40" s="7" t="s">
        <v>2</v>
      </c>
      <c r="Z40" s="7" t="s">
        <v>2</v>
      </c>
      <c r="AA40" s="7" t="s">
        <v>2</v>
      </c>
      <c r="AB40" s="7"/>
      <c r="AC40" s="7">
        <v>146.53700000000001</v>
      </c>
      <c r="AD40" s="7">
        <v>146.5197</v>
      </c>
      <c r="AE40" s="7">
        <v>146.87219999999999</v>
      </c>
      <c r="AF40" s="7">
        <v>146.87219999999999</v>
      </c>
      <c r="AG40" s="7">
        <v>259.74590000000001</v>
      </c>
      <c r="AH40" s="7">
        <v>259.70699999999999</v>
      </c>
      <c r="AI40" s="7">
        <v>259.82709999999997</v>
      </c>
      <c r="AJ40" s="7">
        <v>259.8125</v>
      </c>
      <c r="AK40" s="1">
        <f t="shared" si="0"/>
        <v>1.4599999999973079E-2</v>
      </c>
      <c r="AL40" s="7">
        <v>0.86980000000000002</v>
      </c>
      <c r="AM40" s="7">
        <v>0.86980000000000002</v>
      </c>
      <c r="AN40" s="7">
        <v>0.4783</v>
      </c>
      <c r="AO40" s="7">
        <v>0.4783</v>
      </c>
      <c r="AP40" s="15">
        <f t="shared" si="8"/>
        <v>-0.39150000000000001</v>
      </c>
      <c r="AQ40" s="7"/>
      <c r="AR40" s="7">
        <v>9.9025999999999996</v>
      </c>
      <c r="AS40" s="7">
        <v>9.9025999999999996</v>
      </c>
      <c r="AT40" s="7">
        <v>10.1868</v>
      </c>
      <c r="AU40" s="7">
        <v>10.1411</v>
      </c>
      <c r="AV40" s="15">
        <f t="shared" si="5"/>
        <v>0.23850000000000016</v>
      </c>
      <c r="AW40" s="7">
        <v>3.0447000000000002</v>
      </c>
      <c r="AX40" s="7">
        <v>3.0499000000000001</v>
      </c>
      <c r="AY40" s="7">
        <v>3.0905999999999998</v>
      </c>
      <c r="AZ40" s="7">
        <v>3.0449000000000002</v>
      </c>
      <c r="BA40" s="15">
        <f t="shared" si="6"/>
        <v>1.9999999999997797E-4</v>
      </c>
      <c r="BB40" s="7">
        <v>14.1219</v>
      </c>
      <c r="BC40" s="7">
        <v>14.1409</v>
      </c>
      <c r="BD40" s="7">
        <v>14.388299999999999</v>
      </c>
      <c r="BE40" s="7">
        <v>14.494300000000001</v>
      </c>
      <c r="BF40" s="7">
        <v>27.939</v>
      </c>
      <c r="BG40" s="7">
        <v>27.963200000000001</v>
      </c>
      <c r="BH40" s="7">
        <v>28.144000000000005</v>
      </c>
      <c r="BI40" s="7">
        <v>28.1586</v>
      </c>
      <c r="BJ40" s="2"/>
    </row>
    <row r="41" spans="1:62" s="3" customFormat="1" ht="15.6" thickTop="1" thickBot="1" x14ac:dyDescent="0.35">
      <c r="A41" s="5" t="s">
        <v>38</v>
      </c>
      <c r="B41" s="1">
        <v>327.60629999999998</v>
      </c>
      <c r="C41" s="1">
        <v>327.67180000000002</v>
      </c>
      <c r="D41" s="1">
        <v>327.71199999999999</v>
      </c>
      <c r="E41" s="1">
        <v>327.70859999999999</v>
      </c>
      <c r="F41" s="15">
        <f t="shared" si="2"/>
        <v>0.10230000000001382</v>
      </c>
      <c r="G41" s="1">
        <v>205.999</v>
      </c>
      <c r="H41" s="1">
        <v>205.8922</v>
      </c>
      <c r="I41" s="1">
        <v>205.84440000000001</v>
      </c>
      <c r="J41" s="1">
        <v>205.78380000000001</v>
      </c>
      <c r="K41" s="15">
        <f t="shared" si="3"/>
        <v>-0.21519999999998163</v>
      </c>
      <c r="L41" s="1" t="s">
        <v>2</v>
      </c>
      <c r="M41" s="1" t="s">
        <v>2</v>
      </c>
      <c r="N41" s="1" t="s">
        <v>2</v>
      </c>
      <c r="O41" s="1"/>
      <c r="P41" s="1" t="s">
        <v>2</v>
      </c>
      <c r="Q41" s="1" t="s">
        <v>2</v>
      </c>
      <c r="R41" s="1" t="s">
        <v>2</v>
      </c>
      <c r="S41" s="1"/>
      <c r="T41" s="1">
        <v>13.342499999999999</v>
      </c>
      <c r="U41" s="1">
        <v>13.5297</v>
      </c>
      <c r="V41" s="1">
        <v>13.5273</v>
      </c>
      <c r="W41" s="1">
        <v>13.840400000000001</v>
      </c>
      <c r="X41" s="15">
        <f t="shared" si="4"/>
        <v>0.49790000000000134</v>
      </c>
      <c r="Y41" s="1" t="s">
        <v>2</v>
      </c>
      <c r="Z41" s="1" t="s">
        <v>2</v>
      </c>
      <c r="AA41" s="1" t="s">
        <v>2</v>
      </c>
      <c r="AB41" s="1"/>
      <c r="AC41" s="1">
        <v>50.2562</v>
      </c>
      <c r="AD41" s="1">
        <v>48.801000000000002</v>
      </c>
      <c r="AE41" s="1">
        <v>48.727899999999998</v>
      </c>
      <c r="AF41" s="1">
        <v>48.406399999999998</v>
      </c>
      <c r="AG41" s="1">
        <v>269.59769999999997</v>
      </c>
      <c r="AH41" s="1">
        <v>268.22289999999998</v>
      </c>
      <c r="AI41" s="1">
        <v>268.09960000000001</v>
      </c>
      <c r="AJ41" s="1">
        <v>268.03059999999999</v>
      </c>
      <c r="AK41" s="1">
        <f>SUM(AI41-AJ41)</f>
        <v>6.9000000000016826E-2</v>
      </c>
      <c r="AL41" s="1">
        <v>35.828400000000002</v>
      </c>
      <c r="AM41" s="1">
        <v>37.0505</v>
      </c>
      <c r="AN41" s="1">
        <v>37.0505</v>
      </c>
      <c r="AO41" s="1">
        <v>37.0505</v>
      </c>
      <c r="AP41" s="15">
        <f t="shared" si="8"/>
        <v>1.2220999999999975</v>
      </c>
      <c r="AQ41" s="1"/>
      <c r="AR41" s="1">
        <v>0.35160000000000002</v>
      </c>
      <c r="AS41" s="1">
        <v>0.37569999999999998</v>
      </c>
      <c r="AT41" s="1">
        <v>0.37569999999999998</v>
      </c>
      <c r="AU41" s="1">
        <v>0.37569999999999998</v>
      </c>
      <c r="AV41" s="15">
        <f t="shared" si="5"/>
        <v>2.4099999999999955E-2</v>
      </c>
      <c r="AW41" s="1">
        <v>4.1226000000000003</v>
      </c>
      <c r="AX41" s="1">
        <v>4.2161999999999997</v>
      </c>
      <c r="AY41" s="1">
        <v>4.2587000000000002</v>
      </c>
      <c r="AZ41" s="1">
        <v>4.3118999999999996</v>
      </c>
      <c r="BA41" s="15">
        <f t="shared" si="6"/>
        <v>0.18929999999999936</v>
      </c>
      <c r="BB41" s="1">
        <v>17.706</v>
      </c>
      <c r="BC41" s="1">
        <v>17.8065</v>
      </c>
      <c r="BD41" s="1">
        <v>17.927500000000002</v>
      </c>
      <c r="BE41" s="1">
        <v>17.939900000000002</v>
      </c>
      <c r="BF41" s="1">
        <v>58.008600000000001</v>
      </c>
      <c r="BG41" s="1">
        <v>59.448900000000002</v>
      </c>
      <c r="BH41" s="1">
        <v>59.61239999999998</v>
      </c>
      <c r="BI41" s="1">
        <v>59.677999999999997</v>
      </c>
      <c r="BJ41" s="2"/>
    </row>
    <row r="42" spans="1:62" s="3" customFormat="1" ht="15.6" thickTop="1" thickBot="1" x14ac:dyDescent="0.35">
      <c r="A42" s="5" t="s">
        <v>39</v>
      </c>
      <c r="B42" s="7">
        <v>468.23840000000001</v>
      </c>
      <c r="C42" s="7">
        <v>467.61970000000002</v>
      </c>
      <c r="D42" s="7">
        <v>467.61970000000002</v>
      </c>
      <c r="E42" s="7">
        <v>467.58960000000002</v>
      </c>
      <c r="F42" s="15">
        <f t="shared" si="2"/>
        <v>-0.64879999999999427</v>
      </c>
      <c r="G42" s="7">
        <v>103.56489999999999</v>
      </c>
      <c r="H42" s="7">
        <v>103.4658</v>
      </c>
      <c r="I42" s="7">
        <v>102.809</v>
      </c>
      <c r="J42" s="7">
        <v>102.809</v>
      </c>
      <c r="K42" s="15">
        <f t="shared" si="3"/>
        <v>-0.75589999999999691</v>
      </c>
      <c r="L42" s="7" t="s">
        <v>2</v>
      </c>
      <c r="M42" s="7" t="s">
        <v>2</v>
      </c>
      <c r="N42" s="7" t="s">
        <v>2</v>
      </c>
      <c r="O42" s="7"/>
      <c r="P42" s="7" t="s">
        <v>2</v>
      </c>
      <c r="Q42" s="7" t="s">
        <v>2</v>
      </c>
      <c r="R42" s="7" t="s">
        <v>2</v>
      </c>
      <c r="S42" s="7"/>
      <c r="T42" s="7">
        <v>9.0485000000000007</v>
      </c>
      <c r="U42" s="7">
        <v>9.0396999999999998</v>
      </c>
      <c r="V42" s="7">
        <v>8.6053999999999995</v>
      </c>
      <c r="W42" s="7">
        <v>8.5641999999999996</v>
      </c>
      <c r="X42" s="15">
        <f t="shared" si="4"/>
        <v>-0.48430000000000106</v>
      </c>
      <c r="Y42" s="7" t="s">
        <v>2</v>
      </c>
      <c r="Z42" s="7" t="s">
        <v>2</v>
      </c>
      <c r="AA42" s="7" t="s">
        <v>2</v>
      </c>
      <c r="AB42" s="7"/>
      <c r="AC42" s="7">
        <v>56.895899999999997</v>
      </c>
      <c r="AD42" s="7">
        <v>56.964100000000002</v>
      </c>
      <c r="AE42" s="7">
        <v>56.2042</v>
      </c>
      <c r="AF42" s="7">
        <v>56.235999999999997</v>
      </c>
      <c r="AG42" s="7">
        <v>169.5093</v>
      </c>
      <c r="AH42" s="7">
        <v>169.46960000000001</v>
      </c>
      <c r="AI42" s="7">
        <v>167.61860000000001</v>
      </c>
      <c r="AJ42" s="7">
        <v>167.60919999999999</v>
      </c>
      <c r="AK42" s="1">
        <f t="shared" ref="AK42:AK63" si="9">SUM(AI42-AJ42)</f>
        <v>9.4000000000278305E-3</v>
      </c>
      <c r="AL42" s="7">
        <v>282.85919999999999</v>
      </c>
      <c r="AM42" s="7">
        <v>282.27960000000002</v>
      </c>
      <c r="AN42" s="7">
        <v>284.00080000000003</v>
      </c>
      <c r="AO42" s="7">
        <v>283.97039999999998</v>
      </c>
      <c r="AP42" s="15">
        <f t="shared" si="8"/>
        <v>1.1111999999999966</v>
      </c>
      <c r="AQ42" s="7"/>
      <c r="AR42" s="7">
        <v>0.29430000000000001</v>
      </c>
      <c r="AS42" s="7">
        <v>0.29430000000000001</v>
      </c>
      <c r="AT42" s="7">
        <v>0.29430000000000001</v>
      </c>
      <c r="AU42" s="7">
        <v>0.29430000000000001</v>
      </c>
      <c r="AV42" s="15">
        <f t="shared" si="5"/>
        <v>0</v>
      </c>
      <c r="AW42" s="7">
        <v>3.1221000000000001</v>
      </c>
      <c r="AX42" s="7">
        <v>3.1682999999999999</v>
      </c>
      <c r="AY42" s="7">
        <v>3.1804999999999999</v>
      </c>
      <c r="AZ42" s="7">
        <v>3.1869000000000001</v>
      </c>
      <c r="BA42" s="15">
        <f t="shared" si="6"/>
        <v>6.4799999999999969E-2</v>
      </c>
      <c r="BB42" s="7">
        <v>12.4535</v>
      </c>
      <c r="BC42" s="7">
        <v>12.4079</v>
      </c>
      <c r="BD42" s="7">
        <v>12.525499999999999</v>
      </c>
      <c r="BE42" s="7">
        <v>12.5288</v>
      </c>
      <c r="BF42" s="7">
        <v>298.72910000000002</v>
      </c>
      <c r="BG42" s="7">
        <v>298.15010000000001</v>
      </c>
      <c r="BH42" s="7">
        <v>300.00110000000001</v>
      </c>
      <c r="BI42" s="7">
        <v>299.98039999999997</v>
      </c>
      <c r="BJ42" s="2"/>
    </row>
    <row r="43" spans="1:62" s="3" customFormat="1" ht="15.6" thickTop="1" thickBot="1" x14ac:dyDescent="0.35">
      <c r="A43" s="5" t="s">
        <v>40</v>
      </c>
      <c r="B43" s="1">
        <v>253.27119999999999</v>
      </c>
      <c r="C43" s="1">
        <v>253.12469999999999</v>
      </c>
      <c r="D43" s="1">
        <v>253.12469999999999</v>
      </c>
      <c r="E43" s="1">
        <v>253.19030000000001</v>
      </c>
      <c r="F43" s="15">
        <f t="shared" si="2"/>
        <v>-8.0899999999985539E-2</v>
      </c>
      <c r="G43" s="1">
        <v>4.4775</v>
      </c>
      <c r="H43" s="1">
        <v>4.4775</v>
      </c>
      <c r="I43" s="1">
        <v>4.4775</v>
      </c>
      <c r="J43" s="1">
        <v>2.7766000000000002</v>
      </c>
      <c r="K43" s="15">
        <f t="shared" si="3"/>
        <v>-1.7008999999999999</v>
      </c>
      <c r="L43" s="1" t="s">
        <v>2</v>
      </c>
      <c r="M43" s="1" t="s">
        <v>2</v>
      </c>
      <c r="N43" s="1" t="s">
        <v>2</v>
      </c>
      <c r="O43" s="1"/>
      <c r="P43" s="1" t="s">
        <v>2</v>
      </c>
      <c r="Q43" s="1" t="s">
        <v>2</v>
      </c>
      <c r="R43" s="1" t="s">
        <v>2</v>
      </c>
      <c r="S43" s="1"/>
      <c r="T43" s="1">
        <v>8.1582000000000008</v>
      </c>
      <c r="U43" s="1">
        <v>8.1545000000000005</v>
      </c>
      <c r="V43" s="1">
        <v>8.1545000000000005</v>
      </c>
      <c r="W43" s="1">
        <v>9.1768999999999998</v>
      </c>
      <c r="X43" s="15">
        <f t="shared" si="4"/>
        <v>1.0186999999999991</v>
      </c>
      <c r="Y43" s="1" t="s">
        <v>2</v>
      </c>
      <c r="Z43" s="1" t="s">
        <v>2</v>
      </c>
      <c r="AA43" s="1" t="s">
        <v>2</v>
      </c>
      <c r="AB43" s="1">
        <v>0.12809999999999999</v>
      </c>
      <c r="AC43" s="1">
        <v>124.8969</v>
      </c>
      <c r="AD43" s="1">
        <v>124.83280000000001</v>
      </c>
      <c r="AE43" s="1">
        <v>124.83280000000001</v>
      </c>
      <c r="AF43" s="1">
        <v>120.95440000000001</v>
      </c>
      <c r="AG43" s="1">
        <v>137.5326</v>
      </c>
      <c r="AH43" s="1">
        <v>137.4648</v>
      </c>
      <c r="AI43" s="1">
        <v>137.4648</v>
      </c>
      <c r="AJ43" s="1">
        <v>133.036</v>
      </c>
      <c r="AK43" s="1">
        <f t="shared" si="9"/>
        <v>4.4287999999999954</v>
      </c>
      <c r="AL43" s="1">
        <v>98.153300000000002</v>
      </c>
      <c r="AM43" s="1">
        <v>98.058099999999996</v>
      </c>
      <c r="AN43" s="1">
        <v>98.058099999999996</v>
      </c>
      <c r="AO43" s="1">
        <v>104.4632</v>
      </c>
      <c r="AP43" s="15">
        <f t="shared" si="8"/>
        <v>6.309899999999999</v>
      </c>
      <c r="AQ43" s="1"/>
      <c r="AR43" s="1">
        <v>2.4500000000000001E-2</v>
      </c>
      <c r="AS43" s="1">
        <v>2.4500000000000001E-2</v>
      </c>
      <c r="AT43" s="1">
        <v>2.4500000000000001E-2</v>
      </c>
      <c r="AU43" s="1">
        <v>2.4500000000000001E-2</v>
      </c>
      <c r="AV43" s="15">
        <f t="shared" si="5"/>
        <v>0</v>
      </c>
      <c r="AW43" s="1">
        <v>2.3039999999999998</v>
      </c>
      <c r="AX43" s="1">
        <v>2.2206999999999999</v>
      </c>
      <c r="AY43" s="1">
        <v>2.2206999999999999</v>
      </c>
      <c r="AZ43" s="1">
        <v>2.1101999999999999</v>
      </c>
      <c r="BA43" s="15">
        <f t="shared" si="6"/>
        <v>-0.19379999999999997</v>
      </c>
      <c r="BB43" s="1">
        <v>15.2568</v>
      </c>
      <c r="BC43" s="1">
        <v>15.3566</v>
      </c>
      <c r="BD43" s="1">
        <v>15.3566</v>
      </c>
      <c r="BE43" s="1">
        <v>13.5564</v>
      </c>
      <c r="BF43" s="1">
        <v>115.73860000000001</v>
      </c>
      <c r="BG43" s="1">
        <v>115.65989999999999</v>
      </c>
      <c r="BH43" s="1">
        <v>115.65989999999999</v>
      </c>
      <c r="BI43" s="1">
        <v>120.15430000000001</v>
      </c>
      <c r="BJ43" s="2"/>
    </row>
    <row r="44" spans="1:62" s="3" customFormat="1" ht="15.6" thickTop="1" thickBot="1" x14ac:dyDescent="0.35">
      <c r="A44" s="5" t="s">
        <v>41</v>
      </c>
      <c r="B44" s="7">
        <v>242.971</v>
      </c>
      <c r="C44" s="7">
        <v>243.17699999999999</v>
      </c>
      <c r="D44" s="7">
        <v>243.18510000000001</v>
      </c>
      <c r="E44" s="7">
        <v>243.19329999999999</v>
      </c>
      <c r="F44" s="15">
        <f t="shared" si="2"/>
        <v>0.22229999999998995</v>
      </c>
      <c r="G44" s="7">
        <v>119.7976</v>
      </c>
      <c r="H44" s="7">
        <v>119.699</v>
      </c>
      <c r="I44" s="7">
        <v>119.699</v>
      </c>
      <c r="J44" s="7">
        <v>119.6403</v>
      </c>
      <c r="K44" s="15">
        <f t="shared" si="3"/>
        <v>-0.15730000000000643</v>
      </c>
      <c r="L44" s="7" t="s">
        <v>2</v>
      </c>
      <c r="M44" s="7" t="s">
        <v>2</v>
      </c>
      <c r="N44" s="7" t="s">
        <v>2</v>
      </c>
      <c r="O44" s="7"/>
      <c r="P44" s="7" t="s">
        <v>2</v>
      </c>
      <c r="Q44" s="7" t="s">
        <v>2</v>
      </c>
      <c r="R44" s="7" t="s">
        <v>2</v>
      </c>
      <c r="S44" s="7"/>
      <c r="T44" s="7">
        <v>5.8810000000000002</v>
      </c>
      <c r="U44" s="7">
        <v>5.8879999999999999</v>
      </c>
      <c r="V44" s="7">
        <v>5.8967999999999998</v>
      </c>
      <c r="W44" s="7">
        <v>6.7054</v>
      </c>
      <c r="X44" s="15">
        <f t="shared" si="4"/>
        <v>0.8243999999999998</v>
      </c>
      <c r="Y44" s="7" t="s">
        <v>2</v>
      </c>
      <c r="Z44" s="7" t="s">
        <v>2</v>
      </c>
      <c r="AA44" s="7" t="s">
        <v>2</v>
      </c>
      <c r="AB44" s="7"/>
      <c r="AC44" s="7">
        <v>31.041599999999999</v>
      </c>
      <c r="AD44" s="7">
        <v>31.2713</v>
      </c>
      <c r="AE44" s="7">
        <v>31.2713</v>
      </c>
      <c r="AF44" s="7">
        <v>30.543299999999999</v>
      </c>
      <c r="AG44" s="7">
        <v>156.72020000000001</v>
      </c>
      <c r="AH44" s="7">
        <v>156.85830000000001</v>
      </c>
      <c r="AI44" s="7">
        <v>156.86709999999999</v>
      </c>
      <c r="AJ44" s="7">
        <v>156.88900000000001</v>
      </c>
      <c r="AK44" s="1">
        <f t="shared" si="9"/>
        <v>-2.1900000000016462E-2</v>
      </c>
      <c r="AL44" s="7">
        <v>70.865499999999997</v>
      </c>
      <c r="AM44" s="7">
        <v>70.817899999999995</v>
      </c>
      <c r="AN44" s="7">
        <v>70.817899999999995</v>
      </c>
      <c r="AO44" s="7">
        <v>70.817899999999995</v>
      </c>
      <c r="AP44" s="15">
        <f t="shared" si="8"/>
        <v>-4.7600000000002751E-2</v>
      </c>
      <c r="AQ44" s="7"/>
      <c r="AR44" s="7">
        <v>0.67200000000000004</v>
      </c>
      <c r="AS44" s="7">
        <v>0.67559999999999998</v>
      </c>
      <c r="AT44" s="7">
        <v>0.67559999999999998</v>
      </c>
      <c r="AU44" s="7">
        <v>0.67559999999999998</v>
      </c>
      <c r="AV44" s="15">
        <f t="shared" si="5"/>
        <v>3.5999999999999366E-3</v>
      </c>
      <c r="AW44" s="7">
        <v>3.1109</v>
      </c>
      <c r="AX44" s="7">
        <v>3.1444000000000001</v>
      </c>
      <c r="AY44" s="7">
        <v>3.1379999999999999</v>
      </c>
      <c r="AZ44" s="7">
        <v>3.0047000000000001</v>
      </c>
      <c r="BA44" s="15">
        <f t="shared" si="6"/>
        <v>-0.10619999999999985</v>
      </c>
      <c r="BB44" s="7">
        <v>11.602399999999999</v>
      </c>
      <c r="BC44" s="7">
        <v>11.6808</v>
      </c>
      <c r="BD44" s="7">
        <v>11.686500000000001</v>
      </c>
      <c r="BE44" s="7">
        <v>11.806100000000001</v>
      </c>
      <c r="BF44" s="7">
        <v>86.250799999999998</v>
      </c>
      <c r="BG44" s="7">
        <v>86.318700000000007</v>
      </c>
      <c r="BH44" s="7">
        <v>86.318000000000012</v>
      </c>
      <c r="BI44" s="7">
        <v>86.304299999999998</v>
      </c>
      <c r="BJ44" s="2"/>
    </row>
    <row r="45" spans="1:62" s="3" customFormat="1" ht="15.6" thickTop="1" thickBot="1" x14ac:dyDescent="0.35">
      <c r="A45" s="5" t="s">
        <v>42</v>
      </c>
      <c r="B45" s="1">
        <v>445.46359999999999</v>
      </c>
      <c r="C45" s="1">
        <v>445.47089999999997</v>
      </c>
      <c r="D45" s="1">
        <v>445.99329999999998</v>
      </c>
      <c r="E45" s="1">
        <v>446.03469999999999</v>
      </c>
      <c r="F45" s="15">
        <f t="shared" si="2"/>
        <v>0.57110000000000127</v>
      </c>
      <c r="G45" s="1">
        <v>289.27440000000001</v>
      </c>
      <c r="H45" s="1">
        <v>289.27440000000001</v>
      </c>
      <c r="I45" s="1">
        <v>290.21850000000001</v>
      </c>
      <c r="J45" s="1">
        <v>290.21850000000001</v>
      </c>
      <c r="K45" s="15">
        <f t="shared" si="3"/>
        <v>0.94409999999999172</v>
      </c>
      <c r="L45" s="1" t="s">
        <v>2</v>
      </c>
      <c r="M45" s="1" t="s">
        <v>2</v>
      </c>
      <c r="N45" s="1" t="s">
        <v>2</v>
      </c>
      <c r="O45" s="1"/>
      <c r="P45" s="1" t="s">
        <v>2</v>
      </c>
      <c r="Q45" s="1" t="s">
        <v>2</v>
      </c>
      <c r="R45" s="1" t="s">
        <v>2</v>
      </c>
      <c r="S45" s="1"/>
      <c r="T45" s="1">
        <v>18.491099999999999</v>
      </c>
      <c r="U45" s="1">
        <v>18.459900000000001</v>
      </c>
      <c r="V45" s="1">
        <v>18.709399999999999</v>
      </c>
      <c r="W45" s="1">
        <v>18.631499999999999</v>
      </c>
      <c r="X45" s="15">
        <f t="shared" si="4"/>
        <v>0.14039999999999964</v>
      </c>
      <c r="Y45" s="1" t="s">
        <v>2</v>
      </c>
      <c r="Z45" s="1" t="s">
        <v>2</v>
      </c>
      <c r="AA45" s="1" t="s">
        <v>2</v>
      </c>
      <c r="AB45" s="1"/>
      <c r="AC45" s="1">
        <v>23.880199999999999</v>
      </c>
      <c r="AD45" s="1">
        <v>23.880199999999999</v>
      </c>
      <c r="AE45" s="1">
        <v>23.241800000000001</v>
      </c>
      <c r="AF45" s="1">
        <v>23.389500000000002</v>
      </c>
      <c r="AG45" s="1">
        <v>331.64569999999998</v>
      </c>
      <c r="AH45" s="1">
        <v>331.61450000000002</v>
      </c>
      <c r="AI45" s="1">
        <v>332.16970000000003</v>
      </c>
      <c r="AJ45" s="1">
        <v>332.23950000000002</v>
      </c>
      <c r="AK45" s="1">
        <f t="shared" si="9"/>
        <v>-6.9799999999986539E-2</v>
      </c>
      <c r="AL45" s="1">
        <v>62.986199999999997</v>
      </c>
      <c r="AM45" s="1">
        <v>63.1785</v>
      </c>
      <c r="AN45" s="1">
        <v>63.136000000000003</v>
      </c>
      <c r="AO45" s="1">
        <v>62.888800000000003</v>
      </c>
      <c r="AP45" s="15">
        <f t="shared" si="8"/>
        <v>-9.739999999999327E-2</v>
      </c>
      <c r="AQ45" s="1"/>
      <c r="AR45" s="1">
        <v>3.6408999999999998</v>
      </c>
      <c r="AS45" s="1">
        <v>3.6608999999999998</v>
      </c>
      <c r="AT45" s="1">
        <v>3.6518000000000002</v>
      </c>
      <c r="AU45" s="1">
        <v>3.8201999999999998</v>
      </c>
      <c r="AV45" s="15">
        <f t="shared" si="5"/>
        <v>0.17930000000000001</v>
      </c>
      <c r="AW45" s="1">
        <v>8.7330000000000005</v>
      </c>
      <c r="AX45" s="1">
        <v>8.8056999999999999</v>
      </c>
      <c r="AY45" s="1">
        <v>8.7669999999999995</v>
      </c>
      <c r="AZ45" s="1">
        <v>8.8002000000000002</v>
      </c>
      <c r="BA45" s="15">
        <f t="shared" si="6"/>
        <v>6.7199999999999704E-2</v>
      </c>
      <c r="BB45" s="1">
        <v>38.457799999999999</v>
      </c>
      <c r="BC45" s="1">
        <v>38.211300000000001</v>
      </c>
      <c r="BD45" s="1">
        <v>38.268799999999999</v>
      </c>
      <c r="BE45" s="1">
        <v>38.286000000000001</v>
      </c>
      <c r="BF45" s="1">
        <v>113.81790000000001</v>
      </c>
      <c r="BG45" s="1">
        <v>113.85640000000001</v>
      </c>
      <c r="BH45" s="1">
        <v>113.82359999999994</v>
      </c>
      <c r="BI45" s="1">
        <v>113.79519999999999</v>
      </c>
      <c r="BJ45" s="2"/>
    </row>
    <row r="46" spans="1:62" s="3" customFormat="1" ht="15.6" thickTop="1" thickBot="1" x14ac:dyDescent="0.35">
      <c r="A46" s="5" t="s">
        <v>43</v>
      </c>
      <c r="B46" s="7">
        <v>429.63260000000002</v>
      </c>
      <c r="C46" s="7">
        <v>429.28640000000001</v>
      </c>
      <c r="D46" s="7">
        <v>429.40620000000001</v>
      </c>
      <c r="E46" s="7">
        <v>429.38260000000002</v>
      </c>
      <c r="F46" s="15">
        <f t="shared" si="2"/>
        <v>-0.25</v>
      </c>
      <c r="G46" s="7">
        <v>245.48650000000001</v>
      </c>
      <c r="H46" s="7">
        <v>245.4838</v>
      </c>
      <c r="I46" s="7">
        <v>245.47069999999999</v>
      </c>
      <c r="J46" s="7">
        <v>245.4408</v>
      </c>
      <c r="K46" s="15">
        <f t="shared" si="3"/>
        <v>-4.5700000000010732E-2</v>
      </c>
      <c r="L46" s="7" t="s">
        <v>2</v>
      </c>
      <c r="M46" s="7" t="s">
        <v>2</v>
      </c>
      <c r="N46" s="7" t="s">
        <v>2</v>
      </c>
      <c r="O46" s="7"/>
      <c r="P46" s="7" t="s">
        <v>2</v>
      </c>
      <c r="Q46" s="7" t="s">
        <v>2</v>
      </c>
      <c r="R46" s="7" t="s">
        <v>2</v>
      </c>
      <c r="S46" s="7"/>
      <c r="T46" s="7">
        <v>13.435600000000001</v>
      </c>
      <c r="U46" s="7">
        <v>13.3871</v>
      </c>
      <c r="V46" s="7">
        <v>13.3764</v>
      </c>
      <c r="W46" s="7">
        <v>13.318099999999999</v>
      </c>
      <c r="X46" s="15">
        <f t="shared" si="4"/>
        <v>-0.11750000000000149</v>
      </c>
      <c r="Y46" s="7" t="s">
        <v>2</v>
      </c>
      <c r="Z46" s="7" t="s">
        <v>2</v>
      </c>
      <c r="AA46" s="7" t="s">
        <v>2</v>
      </c>
      <c r="AB46" s="7"/>
      <c r="AC46" s="7">
        <v>131.1019</v>
      </c>
      <c r="AD46" s="7">
        <v>130.78710000000001</v>
      </c>
      <c r="AE46" s="7">
        <v>130.46459999999999</v>
      </c>
      <c r="AF46" s="7">
        <v>129.80420000000001</v>
      </c>
      <c r="AG46" s="7">
        <v>390.024</v>
      </c>
      <c r="AH46" s="7">
        <v>389.65800000000002</v>
      </c>
      <c r="AI46" s="7">
        <v>389.31169999999997</v>
      </c>
      <c r="AJ46" s="7">
        <v>388.56310000000002</v>
      </c>
      <c r="AK46" s="1">
        <f t="shared" si="9"/>
        <v>0.74859999999995352</v>
      </c>
      <c r="AL46" s="7">
        <v>2.0122</v>
      </c>
      <c r="AM46" s="7">
        <v>2.0122</v>
      </c>
      <c r="AN46" s="7">
        <v>2.0322</v>
      </c>
      <c r="AO46" s="7">
        <v>2.0322</v>
      </c>
      <c r="AP46" s="15">
        <f t="shared" si="8"/>
        <v>2.0000000000000018E-2</v>
      </c>
      <c r="AQ46" s="7"/>
      <c r="AR46" s="7">
        <v>6.3967999999999998</v>
      </c>
      <c r="AS46" s="7">
        <v>6.3967999999999998</v>
      </c>
      <c r="AT46" s="7">
        <v>6.5027999999999997</v>
      </c>
      <c r="AU46" s="7">
        <v>6.8910999999999998</v>
      </c>
      <c r="AV46" s="15">
        <f t="shared" si="5"/>
        <v>0.49429999999999996</v>
      </c>
      <c r="AW46" s="7">
        <v>6.1334999999999997</v>
      </c>
      <c r="AX46" s="7">
        <v>6.1913</v>
      </c>
      <c r="AY46" s="7">
        <v>5.9985999999999997</v>
      </c>
      <c r="AZ46" s="7">
        <v>6.3837000000000002</v>
      </c>
      <c r="BA46" s="15">
        <f t="shared" si="6"/>
        <v>0.25020000000000042</v>
      </c>
      <c r="BB46" s="7">
        <v>25.066099999999999</v>
      </c>
      <c r="BC46" s="7">
        <v>25.028099999999998</v>
      </c>
      <c r="BD46" s="7">
        <v>25.5609</v>
      </c>
      <c r="BE46" s="7">
        <v>25.512499999999999</v>
      </c>
      <c r="BF46" s="7">
        <v>39.608599999999996</v>
      </c>
      <c r="BG46" s="7">
        <v>39.628399999999999</v>
      </c>
      <c r="BH46" s="7">
        <v>40.094500000000039</v>
      </c>
      <c r="BI46" s="7">
        <v>40.819499999999998</v>
      </c>
      <c r="BJ46" s="2"/>
    </row>
    <row r="47" spans="1:62" s="3" customFormat="1" ht="15.6" thickTop="1" thickBot="1" x14ac:dyDescent="0.35">
      <c r="A47" s="5" t="s">
        <v>44</v>
      </c>
      <c r="B47" s="1">
        <v>689.04290000000003</v>
      </c>
      <c r="C47" s="1">
        <v>689.50879999999995</v>
      </c>
      <c r="D47" s="1">
        <v>689.51800000000003</v>
      </c>
      <c r="E47" s="1">
        <v>689.53150000000005</v>
      </c>
      <c r="F47" s="15">
        <f t="shared" si="2"/>
        <v>0.48860000000001946</v>
      </c>
      <c r="G47" s="1">
        <v>323.26780000000002</v>
      </c>
      <c r="H47" s="1">
        <v>323.30189999999999</v>
      </c>
      <c r="I47" s="1">
        <v>323.1121</v>
      </c>
      <c r="J47" s="1">
        <v>322.93610000000001</v>
      </c>
      <c r="K47" s="15">
        <f t="shared" si="3"/>
        <v>-0.3317000000000121</v>
      </c>
      <c r="L47" s="1" t="s">
        <v>2</v>
      </c>
      <c r="M47" s="1" t="s">
        <v>2</v>
      </c>
      <c r="N47" s="1" t="s">
        <v>2</v>
      </c>
      <c r="O47" s="1"/>
      <c r="P47" s="1" t="s">
        <v>2</v>
      </c>
      <c r="Q47" s="1" t="s">
        <v>2</v>
      </c>
      <c r="R47" s="1" t="s">
        <v>2</v>
      </c>
      <c r="S47" s="1"/>
      <c r="T47" s="1">
        <v>20.605599999999999</v>
      </c>
      <c r="U47" s="1">
        <v>20.5672</v>
      </c>
      <c r="V47" s="1">
        <v>20.5383</v>
      </c>
      <c r="W47" s="1">
        <v>20.621500000000001</v>
      </c>
      <c r="X47" s="15">
        <f t="shared" si="4"/>
        <v>1.5900000000002024E-2</v>
      </c>
      <c r="Y47" s="1" t="s">
        <v>2</v>
      </c>
      <c r="Z47" s="1" t="s">
        <v>2</v>
      </c>
      <c r="AA47" s="1" t="s">
        <v>2</v>
      </c>
      <c r="AB47" s="1"/>
      <c r="AC47" s="1">
        <v>116.00149999999999</v>
      </c>
      <c r="AD47" s="1">
        <v>116.0609</v>
      </c>
      <c r="AE47" s="1">
        <v>115.79510000000001</v>
      </c>
      <c r="AF47" s="1">
        <v>115.5715</v>
      </c>
      <c r="AG47" s="1">
        <v>459.87490000000003</v>
      </c>
      <c r="AH47" s="1">
        <v>459.93</v>
      </c>
      <c r="AI47" s="1">
        <v>459.44549999999998</v>
      </c>
      <c r="AJ47" s="1">
        <v>459.12909999999999</v>
      </c>
      <c r="AK47" s="1">
        <f t="shared" si="9"/>
        <v>0.31639999999998736</v>
      </c>
      <c r="AL47" s="1">
        <v>143.50649999999999</v>
      </c>
      <c r="AM47" s="1">
        <v>143.62710000000001</v>
      </c>
      <c r="AN47" s="1">
        <v>143.88669999999999</v>
      </c>
      <c r="AO47" s="1">
        <v>143.88669999999999</v>
      </c>
      <c r="AP47" s="15">
        <f>SUM(AO47-AL47)</f>
        <v>0.38020000000000209</v>
      </c>
      <c r="AQ47" s="1"/>
      <c r="AR47" s="1">
        <v>25.151900000000001</v>
      </c>
      <c r="AS47" s="1">
        <v>25.1599</v>
      </c>
      <c r="AT47" s="1">
        <v>25.1599</v>
      </c>
      <c r="AU47" s="1">
        <v>25.587599999999998</v>
      </c>
      <c r="AV47" s="15">
        <f t="shared" si="5"/>
        <v>0.43569999999999709</v>
      </c>
      <c r="AW47" s="1">
        <v>8.9367000000000001</v>
      </c>
      <c r="AX47" s="1">
        <v>9.1106999999999996</v>
      </c>
      <c r="AY47" s="1">
        <v>9.1015999999999995</v>
      </c>
      <c r="AZ47" s="1">
        <v>9.2189999999999994</v>
      </c>
      <c r="BA47" s="15">
        <f t="shared" si="6"/>
        <v>0.28229999999999933</v>
      </c>
      <c r="BB47" s="1">
        <v>51.572899999999997</v>
      </c>
      <c r="BC47" s="1">
        <v>51.681100000000001</v>
      </c>
      <c r="BD47" s="1">
        <v>51.924300000000002</v>
      </c>
      <c r="BE47" s="1">
        <v>51.709099999999999</v>
      </c>
      <c r="BF47" s="1">
        <v>229.16800000000001</v>
      </c>
      <c r="BG47" s="1">
        <v>229.5788</v>
      </c>
      <c r="BH47" s="1">
        <v>230.07250000000005</v>
      </c>
      <c r="BI47" s="1">
        <v>230.4024</v>
      </c>
      <c r="BJ47" s="2"/>
    </row>
    <row r="48" spans="1:62" s="3" customFormat="1" ht="15.6" thickTop="1" thickBot="1" x14ac:dyDescent="0.35">
      <c r="A48" s="5" t="s">
        <v>45</v>
      </c>
      <c r="B48" s="7">
        <v>440.56029999999998</v>
      </c>
      <c r="C48" s="7">
        <v>440.65539999999999</v>
      </c>
      <c r="D48" s="7">
        <v>440.65530000000001</v>
      </c>
      <c r="E48" s="7">
        <v>440.65530000000001</v>
      </c>
      <c r="F48" s="15">
        <f t="shared" si="2"/>
        <v>9.5000000000027285E-2</v>
      </c>
      <c r="G48" s="7">
        <v>256.96260000000001</v>
      </c>
      <c r="H48" s="7">
        <v>256.85950000000003</v>
      </c>
      <c r="I48" s="7">
        <v>256.71039999999999</v>
      </c>
      <c r="J48" s="7">
        <v>256.6728</v>
      </c>
      <c r="K48" s="15">
        <f t="shared" si="3"/>
        <v>-0.28980000000001382</v>
      </c>
      <c r="L48" s="7" t="s">
        <v>2</v>
      </c>
      <c r="M48" s="7" t="s">
        <v>2</v>
      </c>
      <c r="N48" s="7" t="s">
        <v>2</v>
      </c>
      <c r="O48" s="7"/>
      <c r="P48" s="7" t="s">
        <v>2</v>
      </c>
      <c r="Q48" s="7" t="s">
        <v>2</v>
      </c>
      <c r="R48" s="7" t="s">
        <v>2</v>
      </c>
      <c r="S48" s="7"/>
      <c r="T48" s="7">
        <v>9.1624999999999996</v>
      </c>
      <c r="U48" s="7">
        <v>9.1638999999999999</v>
      </c>
      <c r="V48" s="7">
        <v>9.3209999999999997</v>
      </c>
      <c r="W48" s="7">
        <v>9.4591999999999992</v>
      </c>
      <c r="X48" s="15">
        <f t="shared" si="4"/>
        <v>0.29669999999999952</v>
      </c>
      <c r="Y48" s="7" t="s">
        <v>2</v>
      </c>
      <c r="Z48" s="7" t="s">
        <v>2</v>
      </c>
      <c r="AA48" s="7" t="s">
        <v>2</v>
      </c>
      <c r="AB48" s="7"/>
      <c r="AC48" s="7">
        <v>65.135800000000003</v>
      </c>
      <c r="AD48" s="7">
        <v>65.772999999999996</v>
      </c>
      <c r="AE48" s="7">
        <v>65.087999999999994</v>
      </c>
      <c r="AF48" s="7">
        <v>65.216200000000001</v>
      </c>
      <c r="AG48" s="7">
        <v>331.26089999999999</v>
      </c>
      <c r="AH48" s="7">
        <v>331.79640000000001</v>
      </c>
      <c r="AI48" s="7">
        <v>331.11940000000004</v>
      </c>
      <c r="AJ48" s="7">
        <v>331.34820000000002</v>
      </c>
      <c r="AK48" s="1">
        <f t="shared" si="9"/>
        <v>-0.22879999999997835</v>
      </c>
      <c r="AL48" s="7">
        <v>84.218999999999994</v>
      </c>
      <c r="AM48" s="7">
        <v>84.217200000000005</v>
      </c>
      <c r="AN48" s="7">
        <v>84.902199999999993</v>
      </c>
      <c r="AO48" s="7">
        <v>84.99</v>
      </c>
      <c r="AP48" s="15">
        <f t="shared" si="8"/>
        <v>0.7710000000000008</v>
      </c>
      <c r="AQ48" s="7"/>
      <c r="AR48" s="7">
        <v>0.94430000000000003</v>
      </c>
      <c r="AS48" s="7">
        <v>0.94679999999999997</v>
      </c>
      <c r="AT48" s="7">
        <v>0.94679999999999997</v>
      </c>
      <c r="AU48" s="7">
        <v>0.94679999999999997</v>
      </c>
      <c r="AV48" s="15">
        <f t="shared" si="5"/>
        <v>2.4999999999999467E-3</v>
      </c>
      <c r="AW48" s="7">
        <v>4.6623000000000001</v>
      </c>
      <c r="AX48" s="7">
        <v>4.6993999999999998</v>
      </c>
      <c r="AY48" s="7">
        <v>4.7</v>
      </c>
      <c r="AZ48" s="7">
        <v>4.6227999999999998</v>
      </c>
      <c r="BA48" s="15">
        <f t="shared" si="6"/>
        <v>-3.9500000000000313E-2</v>
      </c>
      <c r="BB48" s="7">
        <v>19.473800000000001</v>
      </c>
      <c r="BC48" s="7">
        <v>18.9956</v>
      </c>
      <c r="BD48" s="7">
        <v>18.986899999999999</v>
      </c>
      <c r="BE48" s="7">
        <v>18.747499999999999</v>
      </c>
      <c r="BF48" s="7">
        <v>109.29939999999999</v>
      </c>
      <c r="BG48" s="7">
        <v>108.85899999999999</v>
      </c>
      <c r="BH48" s="7">
        <v>109.53589999999997</v>
      </c>
      <c r="BI48" s="7">
        <v>109.30710000000001</v>
      </c>
      <c r="BJ48" s="2"/>
    </row>
    <row r="49" spans="1:62" s="3" customFormat="1" ht="15.6" thickTop="1" thickBot="1" x14ac:dyDescent="0.35">
      <c r="A49" s="5" t="s">
        <v>46</v>
      </c>
      <c r="B49" s="1">
        <v>437.59660000000002</v>
      </c>
      <c r="C49" s="1">
        <v>437.6087</v>
      </c>
      <c r="D49" s="1">
        <v>437.60890000000001</v>
      </c>
      <c r="E49" s="1">
        <v>437.63799999999998</v>
      </c>
      <c r="F49" s="15">
        <f t="shared" si="2"/>
        <v>4.1399999999953252E-2</v>
      </c>
      <c r="G49" s="1">
        <v>268.00779999999997</v>
      </c>
      <c r="H49" s="1">
        <v>267.65879999999999</v>
      </c>
      <c r="I49" s="1">
        <v>267.34710000000001</v>
      </c>
      <c r="J49" s="1">
        <v>267.34710000000001</v>
      </c>
      <c r="K49" s="15">
        <f t="shared" si="3"/>
        <v>-0.66069999999996298</v>
      </c>
      <c r="L49" s="1" t="s">
        <v>2</v>
      </c>
      <c r="M49" s="1" t="s">
        <v>2</v>
      </c>
      <c r="N49" s="1" t="s">
        <v>2</v>
      </c>
      <c r="O49" s="1"/>
      <c r="P49" s="1" t="s">
        <v>2</v>
      </c>
      <c r="Q49" s="1" t="s">
        <v>2</v>
      </c>
      <c r="R49" s="1" t="s">
        <v>2</v>
      </c>
      <c r="S49" s="1"/>
      <c r="T49" s="1">
        <v>15.8978</v>
      </c>
      <c r="U49" s="1">
        <v>16.040299999999998</v>
      </c>
      <c r="V49" s="1">
        <v>16.029199999999999</v>
      </c>
      <c r="W49" s="1">
        <v>15.899100000000001</v>
      </c>
      <c r="X49" s="15">
        <f t="shared" si="4"/>
        <v>1.300000000000523E-3</v>
      </c>
      <c r="Y49" s="1" t="s">
        <v>2</v>
      </c>
      <c r="Z49" s="1" t="s">
        <v>2</v>
      </c>
      <c r="AA49" s="1" t="s">
        <v>2</v>
      </c>
      <c r="AB49" s="1"/>
      <c r="AC49" s="1">
        <v>35.428699999999999</v>
      </c>
      <c r="AD49" s="1">
        <v>35.471800000000002</v>
      </c>
      <c r="AE49" s="1">
        <v>35.352400000000003</v>
      </c>
      <c r="AF49" s="1">
        <v>34.993600000000001</v>
      </c>
      <c r="AG49" s="1">
        <v>319.33429999999998</v>
      </c>
      <c r="AH49" s="1">
        <v>319.17090000000002</v>
      </c>
      <c r="AI49" s="1">
        <v>318.7287</v>
      </c>
      <c r="AJ49" s="1">
        <v>318.2398</v>
      </c>
      <c r="AK49" s="1">
        <f t="shared" si="9"/>
        <v>0.488900000000001</v>
      </c>
      <c r="AL49" s="1">
        <v>87.505799999999994</v>
      </c>
      <c r="AM49" s="1">
        <v>87.770700000000005</v>
      </c>
      <c r="AN49" s="1">
        <v>87.636899999999997</v>
      </c>
      <c r="AO49" s="1">
        <v>87.636899999999997</v>
      </c>
      <c r="AP49" s="15">
        <f t="shared" si="8"/>
        <v>0.13110000000000355</v>
      </c>
      <c r="AQ49" s="1"/>
      <c r="AR49" s="1">
        <v>0.84219999999999995</v>
      </c>
      <c r="AS49" s="1">
        <v>0.747</v>
      </c>
      <c r="AT49" s="1">
        <v>0.747</v>
      </c>
      <c r="AU49" s="1">
        <v>0.747</v>
      </c>
      <c r="AV49" s="15">
        <f t="shared" si="5"/>
        <v>-9.5199999999999951E-2</v>
      </c>
      <c r="AW49" s="1">
        <v>6.7304000000000004</v>
      </c>
      <c r="AX49" s="1">
        <v>6.7054999999999998</v>
      </c>
      <c r="AY49" s="1">
        <v>6.7318999999999996</v>
      </c>
      <c r="AZ49" s="1">
        <v>6.8579999999999997</v>
      </c>
      <c r="BA49" s="15">
        <f t="shared" si="6"/>
        <v>0.12759999999999927</v>
      </c>
      <c r="BB49" s="1">
        <v>23.183900000000001</v>
      </c>
      <c r="BC49" s="1">
        <v>23.214600000000001</v>
      </c>
      <c r="BD49" s="1">
        <v>23.764399999999998</v>
      </c>
      <c r="BE49" s="1">
        <v>24.156300000000002</v>
      </c>
      <c r="BF49" s="1">
        <v>118.26230000000001</v>
      </c>
      <c r="BG49" s="1">
        <v>118.43780000000001</v>
      </c>
      <c r="BH49" s="1">
        <v>118.8802</v>
      </c>
      <c r="BI49" s="1">
        <v>119.3982</v>
      </c>
      <c r="BJ49" s="2"/>
    </row>
    <row r="50" spans="1:62" s="3" customFormat="1" ht="15.6" thickTop="1" thickBot="1" x14ac:dyDescent="0.35">
      <c r="A50" s="5" t="s">
        <v>47</v>
      </c>
      <c r="B50" s="7">
        <v>461.8895</v>
      </c>
      <c r="C50" s="7">
        <v>461.97890000000001</v>
      </c>
      <c r="D50" s="7">
        <v>461.97890000000001</v>
      </c>
      <c r="E50" s="7">
        <v>461.9896</v>
      </c>
      <c r="F50" s="15">
        <f t="shared" si="2"/>
        <v>0.10009999999999764</v>
      </c>
      <c r="G50" s="7">
        <v>263.37209999999999</v>
      </c>
      <c r="H50" s="7">
        <v>263.2636</v>
      </c>
      <c r="I50" s="7">
        <v>263.2636</v>
      </c>
      <c r="J50" s="7">
        <v>263.25920000000002</v>
      </c>
      <c r="K50" s="15">
        <f t="shared" si="3"/>
        <v>-0.1128999999999678</v>
      </c>
      <c r="L50" s="7" t="s">
        <v>2</v>
      </c>
      <c r="M50" s="7" t="s">
        <v>2</v>
      </c>
      <c r="N50" s="7" t="s">
        <v>2</v>
      </c>
      <c r="O50" s="7"/>
      <c r="P50" s="7" t="s">
        <v>2</v>
      </c>
      <c r="Q50" s="7" t="s">
        <v>2</v>
      </c>
      <c r="R50" s="7" t="s">
        <v>2</v>
      </c>
      <c r="S50" s="7"/>
      <c r="T50" s="7">
        <v>13.248900000000001</v>
      </c>
      <c r="U50" s="7">
        <v>13.4367</v>
      </c>
      <c r="V50" s="7">
        <v>13.450200000000001</v>
      </c>
      <c r="W50" s="7">
        <v>13.5547</v>
      </c>
      <c r="X50" s="15">
        <f t="shared" si="4"/>
        <v>0.30579999999999963</v>
      </c>
      <c r="Y50" s="7" t="s">
        <v>2</v>
      </c>
      <c r="Z50" s="7" t="s">
        <v>2</v>
      </c>
      <c r="AA50" s="7" t="s">
        <v>2</v>
      </c>
      <c r="AB50" s="7"/>
      <c r="AC50" s="7">
        <v>57.560699999999997</v>
      </c>
      <c r="AD50" s="7">
        <v>57.662999999999997</v>
      </c>
      <c r="AE50" s="7">
        <v>57.672499999999999</v>
      </c>
      <c r="AF50" s="7">
        <v>57.784799999999997</v>
      </c>
      <c r="AG50" s="7">
        <v>334.18169999999998</v>
      </c>
      <c r="AH50" s="7">
        <v>334.36329999999998</v>
      </c>
      <c r="AI50" s="7">
        <v>334.38630000000001</v>
      </c>
      <c r="AJ50" s="7">
        <v>334.59870000000001</v>
      </c>
      <c r="AK50" s="1">
        <f t="shared" si="9"/>
        <v>-0.21240000000000236</v>
      </c>
      <c r="AL50" s="7">
        <v>97.054500000000004</v>
      </c>
      <c r="AM50" s="7">
        <v>96.912000000000006</v>
      </c>
      <c r="AN50" s="7">
        <v>96.912000000000006</v>
      </c>
      <c r="AO50" s="7">
        <v>95.9739</v>
      </c>
      <c r="AP50" s="15">
        <f t="shared" si="8"/>
        <v>-1.080600000000004</v>
      </c>
      <c r="AQ50" s="7"/>
      <c r="AR50" s="7">
        <v>2.8671000000000002</v>
      </c>
      <c r="AS50" s="7">
        <v>2.8557999999999999</v>
      </c>
      <c r="AT50" s="7">
        <v>2.8557999999999999</v>
      </c>
      <c r="AU50" s="7">
        <v>2.8424</v>
      </c>
      <c r="AV50" s="15">
        <f t="shared" si="5"/>
        <v>-2.4700000000000166E-2</v>
      </c>
      <c r="AW50" s="7">
        <v>7.6665999999999999</v>
      </c>
      <c r="AX50" s="7">
        <v>7.6220999999999997</v>
      </c>
      <c r="AY50" s="7">
        <v>7.7148000000000003</v>
      </c>
      <c r="AZ50" s="7">
        <v>7.8954000000000004</v>
      </c>
      <c r="BA50" s="15">
        <f t="shared" si="6"/>
        <v>0.22880000000000056</v>
      </c>
      <c r="BB50" s="7">
        <v>20.119599999999998</v>
      </c>
      <c r="BC50" s="7">
        <v>20.2257</v>
      </c>
      <c r="BD50" s="7">
        <v>20.11</v>
      </c>
      <c r="BE50" s="7">
        <v>20.679200000000002</v>
      </c>
      <c r="BF50" s="7">
        <v>127.70779999999999</v>
      </c>
      <c r="BG50" s="7">
        <v>127.61560000000001</v>
      </c>
      <c r="BH50" s="7">
        <v>127.5926</v>
      </c>
      <c r="BI50" s="7">
        <v>127.3909</v>
      </c>
      <c r="BJ50" s="2"/>
    </row>
    <row r="51" spans="1:62" s="3" customFormat="1" ht="15.6" thickTop="1" thickBot="1" x14ac:dyDescent="0.35">
      <c r="A51" s="5" t="s">
        <v>48</v>
      </c>
      <c r="B51" s="1">
        <v>2100.6442000000002</v>
      </c>
      <c r="C51" s="1">
        <v>2100.7397999999998</v>
      </c>
      <c r="D51" s="1">
        <v>2100.741</v>
      </c>
      <c r="E51" s="1">
        <v>2100.7581</v>
      </c>
      <c r="F51" s="15">
        <f t="shared" si="2"/>
        <v>0.11389999999983047</v>
      </c>
      <c r="G51" s="1">
        <v>962.92669999999998</v>
      </c>
      <c r="H51" s="1">
        <v>952.57889999999998</v>
      </c>
      <c r="I51" s="1">
        <v>946.69900000000007</v>
      </c>
      <c r="J51" s="1">
        <v>937.65989999999999</v>
      </c>
      <c r="K51" s="15">
        <f t="shared" si="3"/>
        <v>-25.266799999999989</v>
      </c>
      <c r="L51" s="1" t="s">
        <v>2</v>
      </c>
      <c r="M51" s="1" t="s">
        <v>2</v>
      </c>
      <c r="N51" s="1" t="s">
        <v>2</v>
      </c>
      <c r="O51" s="1"/>
      <c r="P51" s="1" t="s">
        <v>2</v>
      </c>
      <c r="Q51" s="1" t="s">
        <v>2</v>
      </c>
      <c r="R51" s="1" t="s">
        <v>2</v>
      </c>
      <c r="S51" s="1"/>
      <c r="T51" s="1">
        <v>94.280500000000004</v>
      </c>
      <c r="U51" s="1">
        <v>94.953400000000002</v>
      </c>
      <c r="V51" s="1">
        <v>94.779599999999988</v>
      </c>
      <c r="W51" s="1">
        <v>100.3125</v>
      </c>
      <c r="X51" s="15">
        <f t="shared" si="4"/>
        <v>6.0319999999999965</v>
      </c>
      <c r="Y51" s="1">
        <v>0.4521</v>
      </c>
      <c r="Z51" s="1">
        <v>0.44950000000000001</v>
      </c>
      <c r="AA51" s="1">
        <v>0.44950000000000001</v>
      </c>
      <c r="AB51" s="1">
        <v>0.44950000000000001</v>
      </c>
      <c r="AC51" s="1">
        <v>390.5772</v>
      </c>
      <c r="AD51" s="1">
        <v>397.46210000000002</v>
      </c>
      <c r="AE51" s="1">
        <v>399.45050000000003</v>
      </c>
      <c r="AF51" s="1">
        <v>403.16950000000003</v>
      </c>
      <c r="AG51" s="1">
        <v>1448.2365</v>
      </c>
      <c r="AH51" s="1">
        <v>1445.4439</v>
      </c>
      <c r="AI51" s="1">
        <v>1441.3786</v>
      </c>
      <c r="AJ51" s="1">
        <v>1441.5914</v>
      </c>
      <c r="AK51" s="1">
        <f t="shared" si="9"/>
        <v>-0.21280000000001564</v>
      </c>
      <c r="AL51" s="1">
        <v>270.19189999999998</v>
      </c>
      <c r="AM51" s="1">
        <v>270.45699999999999</v>
      </c>
      <c r="AN51" s="1">
        <v>271.33260000000001</v>
      </c>
      <c r="AO51" s="1">
        <v>271.32920000000001</v>
      </c>
      <c r="AP51" s="15">
        <f t="shared" si="8"/>
        <v>1.1373000000000388</v>
      </c>
      <c r="AQ51" s="1"/>
      <c r="AR51" s="1">
        <v>94.737899999999996</v>
      </c>
      <c r="AS51" s="1">
        <v>94.737899999999996</v>
      </c>
      <c r="AT51" s="1">
        <v>94.494100000000017</v>
      </c>
      <c r="AU51" s="1">
        <v>95.174899999999994</v>
      </c>
      <c r="AV51" s="15">
        <f t="shared" si="5"/>
        <v>0.43699999999999761</v>
      </c>
      <c r="AW51" s="1">
        <v>72.567999999999998</v>
      </c>
      <c r="AX51" s="1">
        <v>73.125200000000007</v>
      </c>
      <c r="AY51" s="1">
        <v>73.243499999999997</v>
      </c>
      <c r="AZ51" s="1">
        <v>73.277500000000003</v>
      </c>
      <c r="BA51" s="15">
        <f t="shared" si="6"/>
        <v>0.70950000000000557</v>
      </c>
      <c r="BB51" s="1">
        <v>214.90989999999999</v>
      </c>
      <c r="BC51" s="1">
        <v>216.97579999999999</v>
      </c>
      <c r="BD51" s="1">
        <v>220.29220000000001</v>
      </c>
      <c r="BE51" s="1">
        <v>219.38509999999999</v>
      </c>
      <c r="BF51" s="1">
        <v>652.40769999999998</v>
      </c>
      <c r="BG51" s="1">
        <v>655.29589999999996</v>
      </c>
      <c r="BH51" s="1">
        <v>659.36239999999998</v>
      </c>
      <c r="BI51" s="1">
        <v>659.16669999999999</v>
      </c>
      <c r="BJ51" s="2"/>
    </row>
    <row r="52" spans="1:62" s="3" customFormat="1" ht="15.6" thickTop="1" thickBot="1" x14ac:dyDescent="0.35">
      <c r="A52" s="5" t="s">
        <v>49</v>
      </c>
      <c r="B52" s="7">
        <v>5246.7139999999999</v>
      </c>
      <c r="C52" s="7">
        <v>5245.9213</v>
      </c>
      <c r="D52" s="7">
        <v>5245.9222000000009</v>
      </c>
      <c r="E52" s="7">
        <v>5245.7187999999996</v>
      </c>
      <c r="F52" s="15">
        <f t="shared" si="2"/>
        <v>-0.9952000000002954</v>
      </c>
      <c r="G52" s="7">
        <v>768.07079999999996</v>
      </c>
      <c r="H52" s="7">
        <v>760.00689999999997</v>
      </c>
      <c r="I52" s="7">
        <v>757.95929999999998</v>
      </c>
      <c r="J52" s="7">
        <v>742.89509999999996</v>
      </c>
      <c r="K52" s="15">
        <f t="shared" si="3"/>
        <v>-25.175700000000006</v>
      </c>
      <c r="L52" s="7" t="s">
        <v>2</v>
      </c>
      <c r="M52" s="7" t="s">
        <v>2</v>
      </c>
      <c r="N52" s="7" t="s">
        <v>2</v>
      </c>
      <c r="O52" s="7"/>
      <c r="P52" s="7" t="s">
        <v>2</v>
      </c>
      <c r="Q52" s="7" t="s">
        <v>2</v>
      </c>
      <c r="R52" s="7" t="s">
        <v>2</v>
      </c>
      <c r="S52" s="7"/>
      <c r="T52" s="7">
        <v>66.036299999999997</v>
      </c>
      <c r="U52" s="7">
        <v>66.300799999999995</v>
      </c>
      <c r="V52" s="7">
        <v>66.126000000000005</v>
      </c>
      <c r="W52" s="7">
        <v>69.063599999999994</v>
      </c>
      <c r="X52" s="15">
        <f t="shared" si="4"/>
        <v>3.0272999999999968</v>
      </c>
      <c r="Y52" s="7">
        <v>0.26479999999999998</v>
      </c>
      <c r="Z52" s="7">
        <v>0.26479999999999998</v>
      </c>
      <c r="AA52" s="7">
        <v>0.26479999999999998</v>
      </c>
      <c r="AB52" s="7"/>
      <c r="AC52" s="7">
        <v>572.55849999999998</v>
      </c>
      <c r="AD52" s="7">
        <v>573.12800000000004</v>
      </c>
      <c r="AE52" s="7">
        <v>574.94439999999997</v>
      </c>
      <c r="AF52" s="7">
        <v>576.66729999999995</v>
      </c>
      <c r="AG52" s="7">
        <v>1406.9304</v>
      </c>
      <c r="AH52" s="7">
        <v>1399.7004999999999</v>
      </c>
      <c r="AI52" s="7">
        <v>1399.2945</v>
      </c>
      <c r="AJ52" s="7">
        <v>1388.626</v>
      </c>
      <c r="AK52" s="1">
        <f t="shared" si="9"/>
        <v>10.668499999999995</v>
      </c>
      <c r="AL52" s="7">
        <v>3275.4803000000002</v>
      </c>
      <c r="AM52" s="7">
        <v>3294.7694000000001</v>
      </c>
      <c r="AN52" s="7">
        <v>3294.7644</v>
      </c>
      <c r="AO52" s="7">
        <v>3299.3514</v>
      </c>
      <c r="AP52" s="15">
        <f t="shared" si="8"/>
        <v>23.871099999999842</v>
      </c>
      <c r="AQ52" s="7"/>
      <c r="AR52" s="7">
        <v>87.387200000000007</v>
      </c>
      <c r="AS52" s="7">
        <v>87.857100000000003</v>
      </c>
      <c r="AT52" s="7">
        <v>87.831600000000009</v>
      </c>
      <c r="AU52" s="7">
        <v>88.575500000000005</v>
      </c>
      <c r="AV52" s="15">
        <f t="shared" si="5"/>
        <v>1.1882999999999981</v>
      </c>
      <c r="AW52" s="7">
        <v>110.5454</v>
      </c>
      <c r="AX52" s="7">
        <v>110.3296</v>
      </c>
      <c r="AY52" s="7">
        <v>110.35980000000001</v>
      </c>
      <c r="AZ52" s="7">
        <v>98.895499999999998</v>
      </c>
      <c r="BA52" s="15">
        <f t="shared" si="6"/>
        <v>-11.649900000000002</v>
      </c>
      <c r="BB52" s="7">
        <v>366.3707</v>
      </c>
      <c r="BC52" s="7">
        <v>353.2647</v>
      </c>
      <c r="BD52" s="7">
        <v>353.67189999999999</v>
      </c>
      <c r="BE52" s="7">
        <v>370.2704</v>
      </c>
      <c r="BF52" s="7">
        <v>3839.7836000000002</v>
      </c>
      <c r="BG52" s="7">
        <v>3846.2208000000005</v>
      </c>
      <c r="BH52" s="7">
        <v>3846.6277000000009</v>
      </c>
      <c r="BI52" s="7">
        <v>3857.0927999999999</v>
      </c>
      <c r="BJ52" s="2"/>
    </row>
    <row r="53" spans="1:62" s="3" customFormat="1" ht="15.6" thickTop="1" thickBot="1" x14ac:dyDescent="0.35">
      <c r="A53" s="5" t="s">
        <v>74</v>
      </c>
      <c r="B53" s="1"/>
      <c r="C53" s="1"/>
      <c r="D53" s="1"/>
      <c r="E53" s="1"/>
      <c r="F53" s="15">
        <f t="shared" si="2"/>
        <v>0</v>
      </c>
      <c r="G53" s="1"/>
      <c r="H53" s="1"/>
      <c r="I53" s="1"/>
      <c r="J53" s="1"/>
      <c r="K53" s="15">
        <f t="shared" si="3"/>
        <v>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5">
        <f t="shared" si="4"/>
        <v>0</v>
      </c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>
        <f t="shared" si="9"/>
        <v>0</v>
      </c>
      <c r="AL53" s="1"/>
      <c r="AM53" s="1"/>
      <c r="AN53" s="1"/>
      <c r="AO53" s="1"/>
      <c r="AP53" s="15">
        <f t="shared" si="8"/>
        <v>0</v>
      </c>
      <c r="AQ53" s="1"/>
      <c r="AR53" s="1"/>
      <c r="AS53" s="1"/>
      <c r="AT53" s="1"/>
      <c r="AU53" s="1"/>
      <c r="AV53" s="15">
        <f t="shared" si="5"/>
        <v>0</v>
      </c>
      <c r="AW53" s="1"/>
      <c r="AX53" s="1"/>
      <c r="AY53" s="1"/>
      <c r="AZ53" s="1"/>
      <c r="BA53" s="15">
        <f t="shared" si="6"/>
        <v>0</v>
      </c>
      <c r="BB53" s="1"/>
      <c r="BC53" s="1"/>
      <c r="BD53" s="1"/>
      <c r="BE53" s="1"/>
      <c r="BF53" s="1"/>
      <c r="BG53" s="1"/>
      <c r="BH53" s="1"/>
      <c r="BI53" s="1"/>
      <c r="BJ53" s="2"/>
    </row>
    <row r="54" spans="1:62" s="3" customFormat="1" ht="15.6" thickTop="1" thickBot="1" x14ac:dyDescent="0.35">
      <c r="A54" s="5" t="s">
        <v>50</v>
      </c>
      <c r="B54" s="7">
        <v>575.26199999999994</v>
      </c>
      <c r="C54" s="7">
        <v>575.34699999999998</v>
      </c>
      <c r="D54" s="7">
        <v>575.27409999999998</v>
      </c>
      <c r="E54" s="7">
        <v>575.29280000000006</v>
      </c>
      <c r="F54" s="15">
        <f t="shared" si="2"/>
        <v>3.0800000000112959E-2</v>
      </c>
      <c r="G54" s="7">
        <v>298.10820000000001</v>
      </c>
      <c r="H54" s="7">
        <v>293.68669999999997</v>
      </c>
      <c r="I54" s="7">
        <v>293.68669999999997</v>
      </c>
      <c r="J54" s="7">
        <v>294.24810000000002</v>
      </c>
      <c r="K54" s="15">
        <f t="shared" si="3"/>
        <v>-3.8600999999999885</v>
      </c>
      <c r="L54" s="7" t="s">
        <v>2</v>
      </c>
      <c r="M54" s="7" t="s">
        <v>2</v>
      </c>
      <c r="N54" s="7" t="s">
        <v>2</v>
      </c>
      <c r="O54" s="7"/>
      <c r="P54" s="7" t="s">
        <v>2</v>
      </c>
      <c r="Q54" s="7" t="s">
        <v>2</v>
      </c>
      <c r="R54" s="7" t="s">
        <v>2</v>
      </c>
      <c r="S54" s="7"/>
      <c r="T54" s="7">
        <v>19.362100000000002</v>
      </c>
      <c r="U54" s="7">
        <v>19.319199999999999</v>
      </c>
      <c r="V54" s="7">
        <v>19.316500000000001</v>
      </c>
      <c r="W54" s="7">
        <v>19.3048</v>
      </c>
      <c r="X54" s="15">
        <f t="shared" si="4"/>
        <v>-5.7300000000001461E-2</v>
      </c>
      <c r="Y54" s="7" t="s">
        <v>2</v>
      </c>
      <c r="Z54" s="7" t="s">
        <v>2</v>
      </c>
      <c r="AA54" s="7" t="s">
        <v>2</v>
      </c>
      <c r="AB54" s="7"/>
      <c r="AC54" s="7">
        <v>111.78319999999999</v>
      </c>
      <c r="AD54" s="7">
        <v>116.2478</v>
      </c>
      <c r="AE54" s="7">
        <v>116.244</v>
      </c>
      <c r="AF54" s="7">
        <v>116.10380000000001</v>
      </c>
      <c r="AG54" s="7">
        <v>429.25349999999997</v>
      </c>
      <c r="AH54" s="7">
        <v>429.25369999999998</v>
      </c>
      <c r="AI54" s="7">
        <v>429.24720000000002</v>
      </c>
      <c r="AJ54" s="7">
        <v>429.6567</v>
      </c>
      <c r="AK54" s="1">
        <f t="shared" si="9"/>
        <v>-0.40949999999997999</v>
      </c>
      <c r="AL54" s="7">
        <v>115.0129</v>
      </c>
      <c r="AM54" s="7">
        <v>114.9901</v>
      </c>
      <c r="AN54" s="7">
        <v>114.9866</v>
      </c>
      <c r="AO54" s="7">
        <v>115.7353</v>
      </c>
      <c r="AP54" s="15">
        <f t="shared" si="8"/>
        <v>0.72239999999999327</v>
      </c>
      <c r="AQ54" s="7"/>
      <c r="AR54" s="7">
        <v>0.46050000000000002</v>
      </c>
      <c r="AS54" s="7">
        <v>0.46050000000000002</v>
      </c>
      <c r="AT54" s="7">
        <v>0.46050000000000002</v>
      </c>
      <c r="AU54" s="7">
        <v>0.46050000000000002</v>
      </c>
      <c r="AV54" s="15">
        <f t="shared" si="5"/>
        <v>0</v>
      </c>
      <c r="AW54" s="7">
        <v>5.6253000000000002</v>
      </c>
      <c r="AX54" s="7">
        <v>5.6167999999999996</v>
      </c>
      <c r="AY54" s="7">
        <v>5.6479999999999997</v>
      </c>
      <c r="AZ54" s="7">
        <v>5.6313000000000004</v>
      </c>
      <c r="BA54" s="15">
        <f t="shared" si="6"/>
        <v>6.0000000000002274E-3</v>
      </c>
      <c r="BB54" s="7">
        <v>24.909800000000001</v>
      </c>
      <c r="BC54" s="7">
        <v>25.0259</v>
      </c>
      <c r="BD54" s="7">
        <v>24.931799999999999</v>
      </c>
      <c r="BE54" s="7">
        <v>23.809000000000001</v>
      </c>
      <c r="BF54" s="7">
        <v>146.0085</v>
      </c>
      <c r="BG54" s="7">
        <v>146.0933</v>
      </c>
      <c r="BH54" s="7">
        <v>146.02689999999996</v>
      </c>
      <c r="BI54" s="7">
        <v>145.6361</v>
      </c>
      <c r="BJ54" s="2"/>
    </row>
    <row r="55" spans="1:62" s="3" customFormat="1" ht="15.6" thickTop="1" thickBot="1" x14ac:dyDescent="0.35">
      <c r="A55" s="5" t="s">
        <v>51</v>
      </c>
      <c r="B55" s="1">
        <v>1389.4068</v>
      </c>
      <c r="C55" s="1">
        <v>1388.9988000000001</v>
      </c>
      <c r="D55" s="1">
        <v>1389.1334999999999</v>
      </c>
      <c r="E55" s="1">
        <v>1390.4829</v>
      </c>
      <c r="F55" s="15">
        <f t="shared" si="2"/>
        <v>1.0760999999999967</v>
      </c>
      <c r="G55" s="1">
        <v>968.25369999999998</v>
      </c>
      <c r="H55" s="1">
        <v>963.87149999999997</v>
      </c>
      <c r="I55" s="1">
        <v>963.8501</v>
      </c>
      <c r="J55" s="1">
        <v>963.61829999999998</v>
      </c>
      <c r="K55" s="15">
        <f t="shared" si="3"/>
        <v>-4.6354000000000042</v>
      </c>
      <c r="L55" s="1" t="s">
        <v>2</v>
      </c>
      <c r="M55" s="1" t="s">
        <v>2</v>
      </c>
      <c r="N55" s="1" t="s">
        <v>2</v>
      </c>
      <c r="O55" s="1"/>
      <c r="P55" s="1" t="s">
        <v>2</v>
      </c>
      <c r="Q55" s="1" t="s">
        <v>2</v>
      </c>
      <c r="R55" s="1" t="s">
        <v>2</v>
      </c>
      <c r="S55" s="1"/>
      <c r="T55" s="1">
        <v>36.6</v>
      </c>
      <c r="U55" s="1">
        <v>32.870100000000001</v>
      </c>
      <c r="V55" s="1">
        <v>32.864800000000002</v>
      </c>
      <c r="W55" s="1">
        <v>32.721699999999998</v>
      </c>
      <c r="X55" s="15">
        <f t="shared" si="4"/>
        <v>-3.878300000000003</v>
      </c>
      <c r="Y55" s="1">
        <v>5.3967000000000001</v>
      </c>
      <c r="Z55" s="1">
        <v>6.2629000000000001</v>
      </c>
      <c r="AA55" s="1">
        <v>6.2629000000000001</v>
      </c>
      <c r="AB55" s="1">
        <v>6.2458999999999998</v>
      </c>
      <c r="AC55" s="1">
        <v>112.2709</v>
      </c>
      <c r="AD55" s="1">
        <v>101.4614</v>
      </c>
      <c r="AE55" s="1">
        <v>101.4614</v>
      </c>
      <c r="AF55" s="1">
        <v>102.70659999999999</v>
      </c>
      <c r="AG55" s="1">
        <v>1122.5213000000001</v>
      </c>
      <c r="AH55" s="1">
        <v>1104.4658999999999</v>
      </c>
      <c r="AI55" s="1">
        <v>1104.4391999999998</v>
      </c>
      <c r="AJ55" s="1">
        <v>1105.2925</v>
      </c>
      <c r="AK55" s="1">
        <f t="shared" si="9"/>
        <v>-0.85330000000021755</v>
      </c>
      <c r="AL55" s="1">
        <v>178.5043</v>
      </c>
      <c r="AM55" s="1">
        <v>181.0412</v>
      </c>
      <c r="AN55" s="1">
        <v>181.0412</v>
      </c>
      <c r="AO55" s="1">
        <v>180.9924</v>
      </c>
      <c r="AP55" s="15">
        <f t="shared" si="8"/>
        <v>2.4881000000000029</v>
      </c>
      <c r="AQ55" s="1"/>
      <c r="AR55" s="1">
        <v>3.6063999999999998</v>
      </c>
      <c r="AS55" s="1">
        <v>4.2760999999999996</v>
      </c>
      <c r="AT55" s="1">
        <v>4.2760999999999996</v>
      </c>
      <c r="AU55" s="1">
        <v>4.6346999999999996</v>
      </c>
      <c r="AV55" s="15">
        <f t="shared" si="5"/>
        <v>1.0282999999999998</v>
      </c>
      <c r="AW55" s="1">
        <v>19.319199999999999</v>
      </c>
      <c r="AX55" s="1">
        <v>19.294699999999999</v>
      </c>
      <c r="AY55" s="1">
        <v>19.2958</v>
      </c>
      <c r="AZ55" s="1">
        <v>19.1753</v>
      </c>
      <c r="BA55" s="15">
        <f t="shared" si="6"/>
        <v>-0.14389999999999858</v>
      </c>
      <c r="BB55" s="1">
        <v>65.455600000000004</v>
      </c>
      <c r="BC55" s="1">
        <v>79.920900000000003</v>
      </c>
      <c r="BD55" s="1">
        <v>80.081199999999995</v>
      </c>
      <c r="BE55" s="1">
        <v>80.388000000000005</v>
      </c>
      <c r="BF55" s="1">
        <v>266.88549999999998</v>
      </c>
      <c r="BG55" s="1">
        <v>284.53289999999998</v>
      </c>
      <c r="BH55" s="1">
        <v>284.69430000000011</v>
      </c>
      <c r="BI55" s="1">
        <v>285.19040000000001</v>
      </c>
      <c r="BJ55" s="2"/>
    </row>
    <row r="56" spans="1:62" s="3" customFormat="1" ht="15.6" thickTop="1" thickBot="1" x14ac:dyDescent="0.35">
      <c r="A56" s="5" t="s">
        <v>52</v>
      </c>
      <c r="B56" s="7">
        <v>242.57339999999999</v>
      </c>
      <c r="C56" s="7">
        <v>242.7328</v>
      </c>
      <c r="D56" s="7">
        <v>242.72800000000001</v>
      </c>
      <c r="E56" s="7">
        <v>242.6652</v>
      </c>
      <c r="F56" s="15">
        <f t="shared" si="2"/>
        <v>9.1800000000006321E-2</v>
      </c>
      <c r="G56" s="7">
        <v>157.84270000000001</v>
      </c>
      <c r="H56" s="7">
        <v>158.3766</v>
      </c>
      <c r="I56" s="7">
        <v>157.86060000000001</v>
      </c>
      <c r="J56" s="7">
        <v>155.8501</v>
      </c>
      <c r="K56" s="15">
        <f t="shared" si="3"/>
        <v>-1.9926000000000101</v>
      </c>
      <c r="L56" s="7" t="s">
        <v>2</v>
      </c>
      <c r="M56" s="7" t="s">
        <v>2</v>
      </c>
      <c r="N56" s="7" t="s">
        <v>2</v>
      </c>
      <c r="O56" s="7"/>
      <c r="P56" s="7" t="s">
        <v>2</v>
      </c>
      <c r="Q56" s="7" t="s">
        <v>2</v>
      </c>
      <c r="R56" s="7" t="s">
        <v>2</v>
      </c>
      <c r="S56" s="7"/>
      <c r="T56" s="7">
        <v>7.4985999999999997</v>
      </c>
      <c r="U56" s="7">
        <v>7.4555999999999996</v>
      </c>
      <c r="V56" s="7">
        <v>7.8926999999999996</v>
      </c>
      <c r="W56" s="7">
        <v>10.2308</v>
      </c>
      <c r="X56" s="15">
        <f t="shared" si="4"/>
        <v>2.7322000000000006</v>
      </c>
      <c r="Y56" s="7" t="s">
        <v>2</v>
      </c>
      <c r="Z56" s="7" t="s">
        <v>2</v>
      </c>
      <c r="AA56" s="7" t="s">
        <v>2</v>
      </c>
      <c r="AB56" s="7"/>
      <c r="AC56" s="7">
        <v>31.938199999999998</v>
      </c>
      <c r="AD56" s="7">
        <v>31.749199999999998</v>
      </c>
      <c r="AE56" s="7">
        <v>31.678899999999999</v>
      </c>
      <c r="AF56" s="7">
        <v>31.805</v>
      </c>
      <c r="AG56" s="7">
        <v>197.27950000000001</v>
      </c>
      <c r="AH56" s="7">
        <v>197.5814</v>
      </c>
      <c r="AI56" s="7">
        <v>197.43219999999999</v>
      </c>
      <c r="AJ56" s="7">
        <v>197.6789</v>
      </c>
      <c r="AK56" s="1">
        <f t="shared" si="9"/>
        <v>-0.24670000000000414</v>
      </c>
      <c r="AL56" s="7">
        <v>29.528099999999998</v>
      </c>
      <c r="AM56" s="7">
        <v>29.6539</v>
      </c>
      <c r="AN56" s="7">
        <v>29.6539</v>
      </c>
      <c r="AO56" s="7">
        <v>30.1648</v>
      </c>
      <c r="AP56" s="15">
        <f t="shared" si="8"/>
        <v>0.63670000000000115</v>
      </c>
      <c r="AQ56" s="7"/>
      <c r="AR56" s="7">
        <v>0.15740000000000001</v>
      </c>
      <c r="AS56" s="7">
        <v>0.15740000000000001</v>
      </c>
      <c r="AT56" s="7">
        <v>0.14419999999999999</v>
      </c>
      <c r="AU56" s="7">
        <v>0.14419999999999999</v>
      </c>
      <c r="AV56" s="15">
        <f t="shared" si="5"/>
        <v>-1.3200000000000017E-2</v>
      </c>
      <c r="AW56" s="7">
        <v>4.1904000000000003</v>
      </c>
      <c r="AX56" s="7">
        <v>4.2369000000000003</v>
      </c>
      <c r="AY56" s="7">
        <v>4.1557000000000004</v>
      </c>
      <c r="AZ56" s="7">
        <v>4.2331000000000003</v>
      </c>
      <c r="BA56" s="15">
        <f t="shared" si="6"/>
        <v>4.269999999999996E-2</v>
      </c>
      <c r="BB56" s="7">
        <v>11.417999999999999</v>
      </c>
      <c r="BC56" s="7">
        <v>11.103199999999999</v>
      </c>
      <c r="BD56" s="7">
        <v>11.342000000000001</v>
      </c>
      <c r="BE56" s="7">
        <v>10.4442</v>
      </c>
      <c r="BF56" s="7">
        <v>45.293900000000001</v>
      </c>
      <c r="BG56" s="7">
        <v>45.151400000000002</v>
      </c>
      <c r="BH56" s="7">
        <v>45.295800000000014</v>
      </c>
      <c r="BI56" s="7">
        <v>44.9863</v>
      </c>
      <c r="BJ56" s="2"/>
    </row>
    <row r="57" spans="1:62" s="3" customFormat="1" ht="15.6" thickTop="1" thickBot="1" x14ac:dyDescent="0.35">
      <c r="A57" s="5" t="s">
        <v>53</v>
      </c>
      <c r="B57" s="1">
        <v>845.36109999999996</v>
      </c>
      <c r="C57" s="1">
        <v>845.36109999999996</v>
      </c>
      <c r="D57" s="1">
        <v>845.36149999999998</v>
      </c>
      <c r="E57" s="1">
        <v>845.36159999999995</v>
      </c>
      <c r="F57" s="15">
        <f t="shared" si="2"/>
        <v>4.9999999998817657E-4</v>
      </c>
      <c r="G57" s="1">
        <v>724.84490000000005</v>
      </c>
      <c r="H57" s="1">
        <v>724.74519999999995</v>
      </c>
      <c r="I57" s="1">
        <v>720.11620000000005</v>
      </c>
      <c r="J57" s="1">
        <v>719.60979999999995</v>
      </c>
      <c r="K57" s="15">
        <f t="shared" si="3"/>
        <v>-5.2351000000001022</v>
      </c>
      <c r="L57" s="1" t="s">
        <v>2</v>
      </c>
      <c r="M57" s="1" t="s">
        <v>2</v>
      </c>
      <c r="N57" s="1" t="s">
        <v>2</v>
      </c>
      <c r="O57" s="1"/>
      <c r="P57" s="1" t="s">
        <v>2</v>
      </c>
      <c r="Q57" s="1" t="s">
        <v>2</v>
      </c>
      <c r="R57" s="1" t="s">
        <v>2</v>
      </c>
      <c r="S57" s="1"/>
      <c r="T57" s="1">
        <v>24.0047</v>
      </c>
      <c r="U57" s="1">
        <v>23.992799999999999</v>
      </c>
      <c r="V57" s="1">
        <v>23.8993</v>
      </c>
      <c r="W57" s="1">
        <v>23.848299999999998</v>
      </c>
      <c r="X57" s="15">
        <f t="shared" si="4"/>
        <v>-0.15640000000000143</v>
      </c>
      <c r="Y57" s="1" t="s">
        <v>2</v>
      </c>
      <c r="Z57" s="1" t="s">
        <v>2</v>
      </c>
      <c r="AA57" s="1" t="s">
        <v>2</v>
      </c>
      <c r="AB57" s="1"/>
      <c r="AC57" s="1">
        <v>17.406300000000002</v>
      </c>
      <c r="AD57" s="1">
        <v>17.5047</v>
      </c>
      <c r="AE57" s="1">
        <v>17.593800000000002</v>
      </c>
      <c r="AF57" s="1">
        <v>17.5672</v>
      </c>
      <c r="AG57" s="1">
        <v>766.2559</v>
      </c>
      <c r="AH57" s="1">
        <v>766.24270000000001</v>
      </c>
      <c r="AI57" s="1">
        <v>761.60930000000008</v>
      </c>
      <c r="AJ57" s="1">
        <v>761.02530000000002</v>
      </c>
      <c r="AK57" s="1">
        <f t="shared" si="9"/>
        <v>0.58400000000006003</v>
      </c>
      <c r="AL57" s="1">
        <v>9.7593999999999994</v>
      </c>
      <c r="AM57" s="1">
        <v>9.7593999999999994</v>
      </c>
      <c r="AN57" s="1">
        <v>9.7593999999999994</v>
      </c>
      <c r="AO57" s="1">
        <v>9.7593999999999994</v>
      </c>
      <c r="AP57" s="15">
        <f t="shared" si="8"/>
        <v>0</v>
      </c>
      <c r="AQ57" s="1"/>
      <c r="AR57" s="1">
        <v>10.5967</v>
      </c>
      <c r="AS57" s="1">
        <v>10.5967</v>
      </c>
      <c r="AT57" s="1">
        <v>10.5967</v>
      </c>
      <c r="AU57" s="1">
        <v>10.5967</v>
      </c>
      <c r="AV57" s="15">
        <f t="shared" si="5"/>
        <v>0</v>
      </c>
      <c r="AW57" s="1">
        <v>14.4529</v>
      </c>
      <c r="AX57" s="1">
        <v>14.533799999999999</v>
      </c>
      <c r="AY57" s="1">
        <v>14.5474</v>
      </c>
      <c r="AZ57" s="1">
        <v>14.1678</v>
      </c>
      <c r="BA57" s="15">
        <f t="shared" si="6"/>
        <v>-0.28509999999999991</v>
      </c>
      <c r="BB57" s="1">
        <v>44.296199999999999</v>
      </c>
      <c r="BC57" s="1">
        <v>44.228499999999997</v>
      </c>
      <c r="BD57" s="1">
        <v>48.848700000000001</v>
      </c>
      <c r="BE57" s="1">
        <v>49.812399999999997</v>
      </c>
      <c r="BF57" s="1">
        <v>79.105199999999996</v>
      </c>
      <c r="BG57" s="1">
        <v>79.118399999999994</v>
      </c>
      <c r="BH57" s="1">
        <v>83.752199999999903</v>
      </c>
      <c r="BI57" s="1">
        <v>84.336299999999994</v>
      </c>
      <c r="BJ57" s="2"/>
    </row>
    <row r="58" spans="1:62" s="3" customFormat="1" ht="15.6" thickTop="1" thickBot="1" x14ac:dyDescent="0.35">
      <c r="A58" s="5" t="s">
        <v>54</v>
      </c>
      <c r="B58" s="7">
        <v>212.31</v>
      </c>
      <c r="C58" s="7">
        <v>212.3098</v>
      </c>
      <c r="D58" s="7">
        <v>212.3098</v>
      </c>
      <c r="E58" s="7">
        <v>212.30439999999999</v>
      </c>
      <c r="F58" s="15">
        <f t="shared" si="2"/>
        <v>-5.6000000000153705E-3</v>
      </c>
      <c r="G58" s="7">
        <v>96.919700000000006</v>
      </c>
      <c r="H58" s="7">
        <v>97.011899999999997</v>
      </c>
      <c r="I58" s="7">
        <v>96.8489</v>
      </c>
      <c r="J58" s="7">
        <v>96.8489</v>
      </c>
      <c r="K58" s="15">
        <f t="shared" si="3"/>
        <v>-7.0800000000005525E-2</v>
      </c>
      <c r="L58" s="7" t="s">
        <v>2</v>
      </c>
      <c r="M58" s="7" t="s">
        <v>2</v>
      </c>
      <c r="N58" s="7" t="s">
        <v>2</v>
      </c>
      <c r="O58" s="7"/>
      <c r="P58" s="7" t="s">
        <v>2</v>
      </c>
      <c r="Q58" s="7" t="s">
        <v>2</v>
      </c>
      <c r="R58" s="7" t="s">
        <v>2</v>
      </c>
      <c r="S58" s="7"/>
      <c r="T58" s="7">
        <v>6.0528000000000004</v>
      </c>
      <c r="U58" s="7">
        <v>6.0572999999999997</v>
      </c>
      <c r="V58" s="7">
        <v>6.0572999999999997</v>
      </c>
      <c r="W58" s="7">
        <v>6.0850999999999997</v>
      </c>
      <c r="X58" s="15">
        <f t="shared" si="4"/>
        <v>3.2299999999999329E-2</v>
      </c>
      <c r="Y58" s="7">
        <v>0.26869999999999999</v>
      </c>
      <c r="Z58" s="7">
        <v>0.26869999999999999</v>
      </c>
      <c r="AA58" s="7">
        <v>0.26869999999999999</v>
      </c>
      <c r="AB58" s="7">
        <v>0.26869999999999999</v>
      </c>
      <c r="AC58" s="7">
        <v>19.634</v>
      </c>
      <c r="AD58" s="7">
        <v>19.607500000000002</v>
      </c>
      <c r="AE58" s="7">
        <v>19.584399999999999</v>
      </c>
      <c r="AF58" s="7">
        <v>19.579899999999999</v>
      </c>
      <c r="AG58" s="7">
        <v>122.87520000000001</v>
      </c>
      <c r="AH58" s="7">
        <v>122.94540000000001</v>
      </c>
      <c r="AI58" s="7">
        <v>122.7593</v>
      </c>
      <c r="AJ58" s="7">
        <v>122.7826</v>
      </c>
      <c r="AK58" s="1">
        <f t="shared" si="9"/>
        <v>-2.3300000000006094E-2</v>
      </c>
      <c r="AL58" s="7">
        <v>75.692300000000003</v>
      </c>
      <c r="AM58" s="7">
        <v>75.733800000000002</v>
      </c>
      <c r="AN58" s="7">
        <v>75.730599999999995</v>
      </c>
      <c r="AO58" s="7">
        <v>75.730599999999995</v>
      </c>
      <c r="AP58" s="15">
        <f t="shared" si="8"/>
        <v>3.8299999999992451E-2</v>
      </c>
      <c r="AQ58" s="7"/>
      <c r="AR58" s="7">
        <v>1.5081</v>
      </c>
      <c r="AS58" s="7">
        <v>1.4875</v>
      </c>
      <c r="AT58" s="7">
        <v>1.6505000000000001</v>
      </c>
      <c r="AU58" s="7">
        <v>1.6554</v>
      </c>
      <c r="AV58" s="15">
        <f t="shared" si="5"/>
        <v>0.14729999999999999</v>
      </c>
      <c r="AW58" s="7">
        <v>2.5283000000000002</v>
      </c>
      <c r="AX58" s="7">
        <v>2.5388999999999999</v>
      </c>
      <c r="AY58" s="7">
        <v>2.5619999999999998</v>
      </c>
      <c r="AZ58" s="7">
        <v>2.5183</v>
      </c>
      <c r="BA58" s="15">
        <f t="shared" si="6"/>
        <v>-1.0000000000000231E-2</v>
      </c>
      <c r="BB58" s="7">
        <v>9.5303000000000004</v>
      </c>
      <c r="BC58" s="7">
        <v>9.6042000000000005</v>
      </c>
      <c r="BD58" s="7">
        <v>9.6074000000000002</v>
      </c>
      <c r="BE58" s="7">
        <v>9.6174999999999997</v>
      </c>
      <c r="BF58" s="7">
        <v>89.259</v>
      </c>
      <c r="BG58" s="7">
        <v>89.364400000000003</v>
      </c>
      <c r="BH58" s="7">
        <v>89.5505</v>
      </c>
      <c r="BI58" s="7">
        <v>89.521799999999999</v>
      </c>
      <c r="BJ58" s="2"/>
    </row>
    <row r="59" spans="1:62" s="3" customFormat="1" ht="15.6" thickTop="1" thickBot="1" x14ac:dyDescent="0.35">
      <c r="A59" s="5" t="s">
        <v>55</v>
      </c>
      <c r="B59" s="1">
        <v>746.96429999999998</v>
      </c>
      <c r="C59" s="1">
        <v>746.68730000000005</v>
      </c>
      <c r="D59" s="1">
        <v>746.68059999999991</v>
      </c>
      <c r="E59" s="1">
        <v>746.64729999999997</v>
      </c>
      <c r="F59" s="15">
        <f t="shared" si="2"/>
        <v>-0.31700000000000728</v>
      </c>
      <c r="G59" s="1">
        <v>471.72300000000001</v>
      </c>
      <c r="H59" s="1">
        <v>470.38729999999998</v>
      </c>
      <c r="I59" s="1">
        <v>470.15129999999999</v>
      </c>
      <c r="J59" s="1">
        <v>468.46710000000002</v>
      </c>
      <c r="K59" s="15">
        <f t="shared" si="3"/>
        <v>-3.2558999999999969</v>
      </c>
      <c r="L59" s="1" t="s">
        <v>2</v>
      </c>
      <c r="M59" s="1" t="s">
        <v>2</v>
      </c>
      <c r="N59" s="1" t="s">
        <v>2</v>
      </c>
      <c r="O59" s="1"/>
      <c r="P59" s="1" t="s">
        <v>2</v>
      </c>
      <c r="Q59" s="1" t="s">
        <v>2</v>
      </c>
      <c r="R59" s="1" t="s">
        <v>2</v>
      </c>
      <c r="S59" s="1"/>
      <c r="T59" s="1">
        <v>24.346699999999998</v>
      </c>
      <c r="U59" s="1">
        <v>24.4499</v>
      </c>
      <c r="V59" s="1">
        <v>24.6707</v>
      </c>
      <c r="W59" s="1">
        <v>24.571200000000001</v>
      </c>
      <c r="X59" s="15">
        <f t="shared" si="4"/>
        <v>0.22450000000000259</v>
      </c>
      <c r="Y59" s="1">
        <v>1.8352999999999999</v>
      </c>
      <c r="Z59" s="1">
        <v>1.8352999999999999</v>
      </c>
      <c r="AA59" s="1">
        <v>1.8352999999999999</v>
      </c>
      <c r="AB59" s="1">
        <v>1.8352999999999999</v>
      </c>
      <c r="AC59" s="1">
        <v>124.6592</v>
      </c>
      <c r="AD59" s="1">
        <v>124.6644</v>
      </c>
      <c r="AE59" s="1">
        <v>124.6568</v>
      </c>
      <c r="AF59" s="1">
        <v>124.4301</v>
      </c>
      <c r="AG59" s="1">
        <v>622.56420000000003</v>
      </c>
      <c r="AH59" s="1">
        <v>621.33690000000001</v>
      </c>
      <c r="AI59" s="1">
        <v>621.31410000000005</v>
      </c>
      <c r="AJ59" s="1">
        <v>619.30370000000005</v>
      </c>
      <c r="AK59" s="1">
        <f t="shared" si="9"/>
        <v>2.0104000000000042</v>
      </c>
      <c r="AL59" s="1">
        <v>25.146699999999999</v>
      </c>
      <c r="AM59" s="1">
        <v>25.070699999999999</v>
      </c>
      <c r="AN59" s="1">
        <v>25.928899999999999</v>
      </c>
      <c r="AO59" s="1">
        <v>25.928899999999999</v>
      </c>
      <c r="AP59" s="15">
        <f t="shared" si="8"/>
        <v>0.78219999999999956</v>
      </c>
      <c r="AQ59" s="1"/>
      <c r="AR59" s="1">
        <v>15.368600000000001</v>
      </c>
      <c r="AS59" s="1">
        <v>15.377800000000001</v>
      </c>
      <c r="AT59" s="1">
        <v>15.3657</v>
      </c>
      <c r="AU59" s="1">
        <v>18.168800000000001</v>
      </c>
      <c r="AV59" s="15">
        <f t="shared" si="5"/>
        <v>2.8002000000000002</v>
      </c>
      <c r="AW59" s="1">
        <v>16.523299999999999</v>
      </c>
      <c r="AX59" s="1">
        <v>17.719799999999999</v>
      </c>
      <c r="AY59" s="1">
        <v>17.748100000000001</v>
      </c>
      <c r="AZ59" s="1">
        <v>18.158799999999999</v>
      </c>
      <c r="BA59" s="15">
        <f t="shared" si="6"/>
        <v>1.6355000000000004</v>
      </c>
      <c r="BB59" s="1">
        <v>67.361500000000007</v>
      </c>
      <c r="BC59" s="1">
        <v>67.182100000000005</v>
      </c>
      <c r="BD59" s="1">
        <v>66.323800000000006</v>
      </c>
      <c r="BE59" s="1">
        <v>65.087100000000007</v>
      </c>
      <c r="BF59" s="1">
        <v>124.40010000000001</v>
      </c>
      <c r="BG59" s="1">
        <v>125.35040000000001</v>
      </c>
      <c r="BH59" s="1">
        <v>125.36649999999986</v>
      </c>
      <c r="BI59" s="1">
        <v>127.3436</v>
      </c>
      <c r="BJ59" s="2"/>
    </row>
    <row r="60" spans="1:62" s="3" customFormat="1" ht="15.6" thickTop="1" thickBot="1" x14ac:dyDescent="0.35">
      <c r="A60" s="5" t="s">
        <v>56</v>
      </c>
      <c r="B60" s="7">
        <v>302.1071</v>
      </c>
      <c r="C60" s="7">
        <v>301.79379999999998</v>
      </c>
      <c r="D60" s="7">
        <v>301.79390000000001</v>
      </c>
      <c r="E60" s="7">
        <v>301.77210000000002</v>
      </c>
      <c r="F60" s="15">
        <f t="shared" si="2"/>
        <v>-0.33499999999997954</v>
      </c>
      <c r="G60" s="7">
        <v>115.5068</v>
      </c>
      <c r="H60" s="7">
        <v>115.7409</v>
      </c>
      <c r="I60" s="7">
        <v>115.0067</v>
      </c>
      <c r="J60" s="7">
        <v>114.94880000000001</v>
      </c>
      <c r="K60" s="15">
        <f t="shared" si="3"/>
        <v>-0.55799999999999272</v>
      </c>
      <c r="L60" s="7" t="s">
        <v>2</v>
      </c>
      <c r="M60" s="7" t="s">
        <v>2</v>
      </c>
      <c r="N60" s="7" t="s">
        <v>2</v>
      </c>
      <c r="O60" s="7"/>
      <c r="P60" s="7" t="s">
        <v>2</v>
      </c>
      <c r="Q60" s="7" t="s">
        <v>2</v>
      </c>
      <c r="R60" s="7" t="s">
        <v>2</v>
      </c>
      <c r="S60" s="7"/>
      <c r="T60" s="7">
        <v>7.2747000000000002</v>
      </c>
      <c r="U60" s="7">
        <v>7.1733000000000002</v>
      </c>
      <c r="V60" s="7">
        <v>7.2127999999999997</v>
      </c>
      <c r="W60" s="7">
        <v>7.1504000000000003</v>
      </c>
      <c r="X60" s="15">
        <f t="shared" si="4"/>
        <v>-0.12429999999999986</v>
      </c>
      <c r="Y60" s="7" t="s">
        <v>2</v>
      </c>
      <c r="Z60" s="7" t="s">
        <v>2</v>
      </c>
      <c r="AA60" s="7" t="s">
        <v>2</v>
      </c>
      <c r="AB60" s="7"/>
      <c r="AC60" s="7">
        <v>59.870399999999997</v>
      </c>
      <c r="AD60" s="7">
        <v>60.072000000000003</v>
      </c>
      <c r="AE60" s="7">
        <v>59.941000000000003</v>
      </c>
      <c r="AF60" s="7">
        <v>59.778199999999998</v>
      </c>
      <c r="AG60" s="7">
        <v>182.65190000000001</v>
      </c>
      <c r="AH60" s="7">
        <v>182.9862</v>
      </c>
      <c r="AI60" s="7">
        <v>182.16050000000001</v>
      </c>
      <c r="AJ60" s="7">
        <v>181.87739999999999</v>
      </c>
      <c r="AK60" s="1">
        <f t="shared" si="9"/>
        <v>0.28310000000001878</v>
      </c>
      <c r="AL60" s="7">
        <v>94.474599999999995</v>
      </c>
      <c r="AM60" s="7">
        <v>94.120800000000003</v>
      </c>
      <c r="AN60" s="7">
        <v>94.234099999999998</v>
      </c>
      <c r="AO60" s="7">
        <v>94.232900000000001</v>
      </c>
      <c r="AP60" s="15">
        <f t="shared" si="8"/>
        <v>-0.24169999999999447</v>
      </c>
      <c r="AQ60" s="7"/>
      <c r="AR60" s="7">
        <v>6.0563000000000002</v>
      </c>
      <c r="AS60" s="7">
        <v>5.8151000000000002</v>
      </c>
      <c r="AT60" s="7">
        <v>5.7991000000000001</v>
      </c>
      <c r="AU60" s="7">
        <v>5.6932999999999998</v>
      </c>
      <c r="AV60" s="15">
        <f t="shared" si="5"/>
        <v>-0.36300000000000043</v>
      </c>
      <c r="AW60" s="7">
        <v>3.7193999999999998</v>
      </c>
      <c r="AX60" s="7">
        <v>3.7446000000000002</v>
      </c>
      <c r="AY60" s="7">
        <v>3.6673</v>
      </c>
      <c r="AZ60" s="7">
        <v>3.8677999999999999</v>
      </c>
      <c r="BA60" s="15">
        <f t="shared" si="6"/>
        <v>0.14840000000000009</v>
      </c>
      <c r="BB60" s="7">
        <v>15.2049</v>
      </c>
      <c r="BC60" s="7">
        <v>15.1271</v>
      </c>
      <c r="BD60" s="7">
        <v>15.9329</v>
      </c>
      <c r="BE60" s="7">
        <v>16.1007</v>
      </c>
      <c r="BF60" s="7">
        <v>119.45519999999999</v>
      </c>
      <c r="BG60" s="7">
        <v>118.80760000000001</v>
      </c>
      <c r="BH60" s="7">
        <v>119.63339999999999</v>
      </c>
      <c r="BI60" s="7">
        <v>119.8947</v>
      </c>
      <c r="BJ60" s="2"/>
    </row>
    <row r="61" spans="1:62" s="3" customFormat="1" ht="15.6" thickTop="1" thickBot="1" x14ac:dyDescent="0.35">
      <c r="A61" s="5" t="s">
        <v>57</v>
      </c>
      <c r="B61" s="1">
        <v>335.11439999999999</v>
      </c>
      <c r="C61" s="1">
        <v>335.11450000000002</v>
      </c>
      <c r="D61" s="1">
        <v>335.11450000000002</v>
      </c>
      <c r="E61" s="1">
        <v>335.11430000000001</v>
      </c>
      <c r="F61" s="15">
        <v>0</v>
      </c>
      <c r="G61" s="1">
        <v>152.2859</v>
      </c>
      <c r="H61" s="1">
        <v>152.20500000000001</v>
      </c>
      <c r="I61" s="1">
        <v>152.19</v>
      </c>
      <c r="J61" s="1">
        <v>151.73920000000001</v>
      </c>
      <c r="K61" s="15">
        <f t="shared" si="3"/>
        <v>-0.54669999999998709</v>
      </c>
      <c r="L61" s="1" t="s">
        <v>2</v>
      </c>
      <c r="M61" s="1" t="s">
        <v>2</v>
      </c>
      <c r="N61" s="1" t="s">
        <v>2</v>
      </c>
      <c r="O61" s="1"/>
      <c r="P61" s="1" t="s">
        <v>2</v>
      </c>
      <c r="Q61" s="1" t="s">
        <v>2</v>
      </c>
      <c r="R61" s="1" t="s">
        <v>2</v>
      </c>
      <c r="S61" s="1"/>
      <c r="T61" s="1">
        <v>11.457100000000001</v>
      </c>
      <c r="U61" s="1">
        <v>11.414300000000001</v>
      </c>
      <c r="V61" s="1">
        <v>11.5595</v>
      </c>
      <c r="W61" s="1">
        <v>11.983599999999999</v>
      </c>
      <c r="X61" s="15">
        <f t="shared" si="4"/>
        <v>0.52649999999999864</v>
      </c>
      <c r="Y61" s="1" t="s">
        <v>2</v>
      </c>
      <c r="Z61" s="1" t="s">
        <v>2</v>
      </c>
      <c r="AA61" s="1" t="s">
        <v>2</v>
      </c>
      <c r="AB61" s="1"/>
      <c r="AC61" s="1">
        <v>98.696700000000007</v>
      </c>
      <c r="AD61" s="1">
        <v>98.788700000000006</v>
      </c>
      <c r="AE61" s="1">
        <v>98.791200000000003</v>
      </c>
      <c r="AF61" s="1">
        <v>98.974500000000006</v>
      </c>
      <c r="AG61" s="1">
        <v>262.43970000000002</v>
      </c>
      <c r="AH61" s="1">
        <v>262.40800000000002</v>
      </c>
      <c r="AI61" s="1">
        <v>262.54070000000002</v>
      </c>
      <c r="AJ61" s="1">
        <v>262.69729999999998</v>
      </c>
      <c r="AK61" s="1">
        <f t="shared" si="9"/>
        <v>-0.15659999999996899</v>
      </c>
      <c r="AL61" s="1">
        <v>27.523299999999999</v>
      </c>
      <c r="AM61" s="1">
        <v>28.687100000000001</v>
      </c>
      <c r="AN61" s="1">
        <v>28.687100000000001</v>
      </c>
      <c r="AO61" s="1">
        <v>28.687100000000001</v>
      </c>
      <c r="AP61" s="15">
        <f t="shared" si="8"/>
        <v>1.1638000000000019</v>
      </c>
      <c r="AQ61" s="1"/>
      <c r="AR61" s="1">
        <v>10.7059</v>
      </c>
      <c r="AS61" s="1">
        <v>10.7059</v>
      </c>
      <c r="AT61" s="1">
        <v>10.676399999999999</v>
      </c>
      <c r="AU61" s="1">
        <v>10.676399999999999</v>
      </c>
      <c r="AV61" s="15">
        <f t="shared" si="5"/>
        <v>-2.9500000000000526E-2</v>
      </c>
      <c r="AW61" s="1">
        <v>8.2779000000000007</v>
      </c>
      <c r="AX61" s="1">
        <v>8.2302</v>
      </c>
      <c r="AY61" s="1">
        <v>8.2218</v>
      </c>
      <c r="AZ61" s="1">
        <v>8.2746999999999993</v>
      </c>
      <c r="BA61" s="15">
        <f t="shared" si="6"/>
        <v>-3.2000000000014239E-3</v>
      </c>
      <c r="BB61" s="1">
        <v>26.1676</v>
      </c>
      <c r="BC61" s="1">
        <v>25.083300000000001</v>
      </c>
      <c r="BD61" s="1">
        <v>24.988499999999998</v>
      </c>
      <c r="BE61" s="1">
        <v>24.7788</v>
      </c>
      <c r="BF61" s="1">
        <v>72.674700000000001</v>
      </c>
      <c r="BG61" s="1">
        <v>72.706500000000005</v>
      </c>
      <c r="BH61" s="1">
        <v>72.573800000000006</v>
      </c>
      <c r="BI61" s="1">
        <v>72.417000000000002</v>
      </c>
      <c r="BJ61" s="2"/>
    </row>
    <row r="62" spans="1:62" s="3" customFormat="1" ht="15.6" thickTop="1" thickBot="1" x14ac:dyDescent="0.35">
      <c r="A62" s="5" t="s">
        <v>58</v>
      </c>
      <c r="B62" s="7">
        <v>935.55759999999998</v>
      </c>
      <c r="C62" s="7">
        <v>935.55780000000004</v>
      </c>
      <c r="D62" s="7">
        <v>935.55769999999995</v>
      </c>
      <c r="E62" s="7">
        <v>935.55820000000006</v>
      </c>
      <c r="F62" s="15">
        <f t="shared" si="2"/>
        <v>6.0000000007676135E-4</v>
      </c>
      <c r="G62" s="7">
        <v>228.1403</v>
      </c>
      <c r="H62" s="7">
        <v>223.49770000000001</v>
      </c>
      <c r="I62" s="7">
        <v>223.30410000000001</v>
      </c>
      <c r="J62" s="7">
        <v>219.6139</v>
      </c>
      <c r="K62" s="15">
        <f t="shared" si="3"/>
        <v>-8.5263999999999953</v>
      </c>
      <c r="L62" s="7" t="s">
        <v>2</v>
      </c>
      <c r="M62" s="7" t="s">
        <v>2</v>
      </c>
      <c r="N62" s="7" t="s">
        <v>2</v>
      </c>
      <c r="O62" s="7"/>
      <c r="P62" s="7" t="s">
        <v>2</v>
      </c>
      <c r="Q62" s="7" t="s">
        <v>2</v>
      </c>
      <c r="R62" s="7" t="s">
        <v>2</v>
      </c>
      <c r="S62" s="7"/>
      <c r="T62" s="7">
        <v>16.4666</v>
      </c>
      <c r="U62" s="7">
        <v>16.550799999999999</v>
      </c>
      <c r="V62" s="7">
        <v>16.541899999999998</v>
      </c>
      <c r="W62" s="7">
        <v>16.513300000000001</v>
      </c>
      <c r="X62" s="15">
        <f t="shared" si="4"/>
        <v>4.6700000000001296E-2</v>
      </c>
      <c r="Y62" s="7">
        <v>3.09E-2</v>
      </c>
      <c r="Z62" s="7">
        <v>2.5876000000000001</v>
      </c>
      <c r="AA62" s="7">
        <v>2.5876000000000001</v>
      </c>
      <c r="AB62" s="7">
        <v>2.5714999999999999</v>
      </c>
      <c r="AC62" s="7">
        <v>123.5288</v>
      </c>
      <c r="AD62" s="7">
        <v>125.2783</v>
      </c>
      <c r="AE62" s="7">
        <v>125.271</v>
      </c>
      <c r="AF62" s="7">
        <v>122.34650000000001</v>
      </c>
      <c r="AG62" s="7">
        <v>368.16660000000002</v>
      </c>
      <c r="AH62" s="7">
        <v>367.9144</v>
      </c>
      <c r="AI62" s="7">
        <v>367.70460000000003</v>
      </c>
      <c r="AJ62" s="7">
        <v>361.04520000000002</v>
      </c>
      <c r="AK62" s="1">
        <f t="shared" si="9"/>
        <v>6.6594000000000051</v>
      </c>
      <c r="AL62" s="7">
        <v>477.46559999999999</v>
      </c>
      <c r="AM62" s="7">
        <v>478.59</v>
      </c>
      <c r="AN62" s="7">
        <v>478.5849</v>
      </c>
      <c r="AO62" s="7">
        <v>483.22559999999999</v>
      </c>
      <c r="AP62" s="15">
        <f t="shared" si="8"/>
        <v>5.7599999999999909</v>
      </c>
      <c r="AQ62" s="7"/>
      <c r="AR62" s="7">
        <v>27.5839</v>
      </c>
      <c r="AS62" s="7">
        <v>27.5839</v>
      </c>
      <c r="AT62" s="7">
        <v>27.5839</v>
      </c>
      <c r="AU62" s="7">
        <v>27.5839</v>
      </c>
      <c r="AV62" s="15">
        <f t="shared" si="5"/>
        <v>0</v>
      </c>
      <c r="AW62" s="7">
        <v>9.4989000000000008</v>
      </c>
      <c r="AX62" s="7">
        <v>9.5611999999999995</v>
      </c>
      <c r="AY62" s="7">
        <v>9.6494999999999997</v>
      </c>
      <c r="AZ62" s="7">
        <v>9.7407000000000004</v>
      </c>
      <c r="BA62" s="15">
        <f t="shared" si="6"/>
        <v>0.24179999999999957</v>
      </c>
      <c r="BB62" s="7">
        <v>52.842599999999997</v>
      </c>
      <c r="BC62" s="7">
        <v>51.908299999999997</v>
      </c>
      <c r="BD62" s="7">
        <v>52.034799999999997</v>
      </c>
      <c r="BE62" s="7">
        <v>53.962800000000001</v>
      </c>
      <c r="BF62" s="7">
        <v>567.39099999999996</v>
      </c>
      <c r="BG62" s="7">
        <v>567.64339999999993</v>
      </c>
      <c r="BH62" s="7">
        <v>567.85309999999993</v>
      </c>
      <c r="BI62" s="7">
        <v>574.51300000000003</v>
      </c>
      <c r="BJ62" s="2"/>
    </row>
    <row r="63" spans="1:62" s="3" customFormat="1" ht="15.6" thickTop="1" thickBot="1" x14ac:dyDescent="0.35">
      <c r="A63" s="5"/>
      <c r="B63" s="8">
        <f>SUM(B5:B62)</f>
        <v>46665.818199999987</v>
      </c>
      <c r="C63" s="8">
        <f t="shared" ref="C63:F63" si="10">SUM(C5:C62)</f>
        <v>46663.923500000019</v>
      </c>
      <c r="D63" s="8">
        <f t="shared" si="10"/>
        <v>46664.982900000003</v>
      </c>
      <c r="E63" s="8">
        <f t="shared" si="10"/>
        <v>46416.241400000006</v>
      </c>
      <c r="F63" s="8">
        <f t="shared" si="10"/>
        <v>1.9432999999999936</v>
      </c>
      <c r="G63" s="8">
        <f t="shared" ref="G63" si="11">SUM(G5:G62)</f>
        <v>19389.262699999999</v>
      </c>
      <c r="H63" s="8">
        <f t="shared" ref="H63:I63" si="12">SUM(H5:H62)</f>
        <v>19310.831000000006</v>
      </c>
      <c r="I63" s="8">
        <f t="shared" si="12"/>
        <v>19262.726900000005</v>
      </c>
      <c r="J63" s="8">
        <f t="shared" ref="J63:K63" si="13">SUM(J5:J62)</f>
        <v>19038.002629999999</v>
      </c>
      <c r="K63" s="8">
        <f t="shared" si="13"/>
        <v>-351.26007000000027</v>
      </c>
      <c r="L63" s="8">
        <v>0</v>
      </c>
      <c r="M63" s="8">
        <v>0</v>
      </c>
      <c r="N63" s="8">
        <v>0</v>
      </c>
      <c r="O63" s="8"/>
      <c r="P63" s="8">
        <v>0</v>
      </c>
      <c r="Q63" s="8">
        <v>0</v>
      </c>
      <c r="R63" s="8">
        <v>0</v>
      </c>
      <c r="S63" s="8"/>
      <c r="T63" s="8">
        <f>SUM(T5:T62)</f>
        <v>1231.8688999999995</v>
      </c>
      <c r="U63" s="8">
        <f t="shared" ref="U63:BI63" si="14">SUM(U5:U62)</f>
        <v>1227.1992999999998</v>
      </c>
      <c r="V63" s="8">
        <f t="shared" si="14"/>
        <v>1228.2370000000001</v>
      </c>
      <c r="W63" s="8">
        <f t="shared" si="14"/>
        <v>1267.9645000000007</v>
      </c>
      <c r="X63" s="8">
        <f t="shared" si="14"/>
        <v>36.095599999999969</v>
      </c>
      <c r="Y63" s="8">
        <f t="shared" si="14"/>
        <v>52.290400000000012</v>
      </c>
      <c r="Z63" s="8">
        <f t="shared" si="14"/>
        <v>59.237100000000012</v>
      </c>
      <c r="AA63" s="8">
        <f t="shared" si="14"/>
        <v>57.657700000000006</v>
      </c>
      <c r="AB63" s="8">
        <f t="shared" si="14"/>
        <v>89.437700000000007</v>
      </c>
      <c r="AC63" s="8">
        <f t="shared" si="14"/>
        <v>6046.1584999999995</v>
      </c>
      <c r="AD63" s="8">
        <f t="shared" si="14"/>
        <v>6025.7426999999998</v>
      </c>
      <c r="AE63" s="8">
        <f t="shared" si="14"/>
        <v>6038.3019999999979</v>
      </c>
      <c r="AF63" s="8">
        <f t="shared" si="14"/>
        <v>6093.293999999999</v>
      </c>
      <c r="AG63" s="8">
        <f t="shared" si="14"/>
        <v>26719.580500000004</v>
      </c>
      <c r="AH63" s="8">
        <f t="shared" si="14"/>
        <v>26623.010099999996</v>
      </c>
      <c r="AI63" s="8">
        <f>SUM(AI5:AI62)</f>
        <v>26586.374300000007</v>
      </c>
      <c r="AJ63" s="8">
        <f>SUM(AJ5:AJ62)</f>
        <v>26488.416099999988</v>
      </c>
      <c r="AK63" s="1">
        <f t="shared" si="9"/>
        <v>97.958200000019133</v>
      </c>
      <c r="AL63" s="8">
        <f t="shared" si="14"/>
        <v>15343.743</v>
      </c>
      <c r="AM63" s="8">
        <f t="shared" si="14"/>
        <v>15377.360299999997</v>
      </c>
      <c r="AN63" s="8">
        <f t="shared" si="14"/>
        <v>15387.503499999999</v>
      </c>
      <c r="AO63" s="8">
        <f>SUM(AO5:AO62)</f>
        <v>15418.976800000002</v>
      </c>
      <c r="AP63" s="8">
        <f>SUM(AP5:AP62)</f>
        <v>75.233800000000031</v>
      </c>
      <c r="AQ63" s="8"/>
      <c r="AR63" s="8">
        <f t="shared" si="14"/>
        <v>795.03360000000009</v>
      </c>
      <c r="AS63" s="8">
        <f t="shared" si="14"/>
        <v>801.99850000000026</v>
      </c>
      <c r="AT63" s="8">
        <f t="shared" si="14"/>
        <v>801.82439999999997</v>
      </c>
      <c r="AU63" s="8">
        <f t="shared" si="14"/>
        <v>821.46360000000004</v>
      </c>
      <c r="AV63" s="8">
        <f t="shared" si="14"/>
        <v>26.429999999999993</v>
      </c>
      <c r="AW63" s="8">
        <f t="shared" si="14"/>
        <v>870.71090000000004</v>
      </c>
      <c r="AX63" s="8">
        <f t="shared" si="14"/>
        <v>873.09479999999996</v>
      </c>
      <c r="AY63" s="8">
        <f t="shared" si="14"/>
        <v>876.69630000000018</v>
      </c>
      <c r="AZ63" s="8">
        <f t="shared" si="14"/>
        <v>868.82849999999996</v>
      </c>
      <c r="BA63" s="8">
        <f t="shared" si="14"/>
        <v>-1.8823999999999907</v>
      </c>
      <c r="BB63" s="8">
        <f t="shared" si="14"/>
        <v>2936.5744</v>
      </c>
      <c r="BC63" s="8">
        <f t="shared" si="14"/>
        <v>2988.7337000000007</v>
      </c>
      <c r="BD63" s="8">
        <f t="shared" si="14"/>
        <v>3012.0350999999996</v>
      </c>
      <c r="BE63" s="8">
        <f t="shared" si="14"/>
        <v>3069.8359</v>
      </c>
      <c r="BF63" s="8">
        <f t="shared" si="14"/>
        <v>19946.061900000001</v>
      </c>
      <c r="BG63" s="8">
        <f t="shared" si="14"/>
        <v>20040.913399999994</v>
      </c>
      <c r="BH63" s="8">
        <f t="shared" si="14"/>
        <v>20078.059299999997</v>
      </c>
      <c r="BI63" s="8">
        <f t="shared" si="14"/>
        <v>20175.104800000001</v>
      </c>
      <c r="BJ63" s="2"/>
    </row>
    <row r="64" spans="1:62" ht="15" thickTop="1" x14ac:dyDescent="0.3">
      <c r="A64" s="4" t="s">
        <v>75</v>
      </c>
      <c r="K64" s="17">
        <f>SUM(K63*100)/J63</f>
        <v>-1.8450468614101683</v>
      </c>
      <c r="X64" s="17">
        <f>SUM(X63*100)/W63</f>
        <v>2.8467358510431442</v>
      </c>
      <c r="AP64" s="17">
        <f>SUM(AP63*100)/AO63</f>
        <v>0.48792991244399575</v>
      </c>
      <c r="BA64" s="17">
        <f>SUM(BA63*100)/AZ63</f>
        <v>-0.21665955939520753</v>
      </c>
    </row>
    <row r="68" spans="1:47" x14ac:dyDescent="0.3">
      <c r="AC68" t="s">
        <v>98</v>
      </c>
      <c r="AH68" t="s">
        <v>95</v>
      </c>
      <c r="AM68" t="s">
        <v>106</v>
      </c>
      <c r="AR68" t="s">
        <v>107</v>
      </c>
    </row>
    <row r="69" spans="1:47" x14ac:dyDescent="0.3">
      <c r="A69" s="4" t="s">
        <v>76</v>
      </c>
      <c r="B69">
        <v>26488</v>
      </c>
      <c r="L69" t="s">
        <v>78</v>
      </c>
      <c r="M69">
        <v>19038</v>
      </c>
      <c r="AD69" s="18">
        <v>2014</v>
      </c>
      <c r="AE69" s="18">
        <v>2019</v>
      </c>
      <c r="AF69" s="18" t="s">
        <v>99</v>
      </c>
      <c r="AI69">
        <v>2014</v>
      </c>
      <c r="AJ69">
        <v>2019</v>
      </c>
      <c r="AK69" t="s">
        <v>99</v>
      </c>
      <c r="AN69">
        <v>2014</v>
      </c>
      <c r="AO69">
        <v>2019</v>
      </c>
      <c r="AP69" t="s">
        <v>99</v>
      </c>
      <c r="AS69">
        <v>2014</v>
      </c>
      <c r="AT69">
        <v>2019</v>
      </c>
      <c r="AU69" t="s">
        <v>99</v>
      </c>
    </row>
    <row r="70" spans="1:47" x14ac:dyDescent="0.3">
      <c r="A70" s="4" t="s">
        <v>77</v>
      </c>
      <c r="B70">
        <v>20175</v>
      </c>
      <c r="L70" t="s">
        <v>79</v>
      </c>
      <c r="M70">
        <v>1268</v>
      </c>
      <c r="AC70" t="s">
        <v>100</v>
      </c>
      <c r="AD70" s="19">
        <v>26587</v>
      </c>
      <c r="AE70" s="19">
        <v>26488</v>
      </c>
      <c r="AF70">
        <f t="shared" ref="AF70:AF80" si="15">SUM(AD70-AE70)</f>
        <v>99</v>
      </c>
      <c r="AH70" t="s">
        <v>86</v>
      </c>
      <c r="AI70">
        <v>2978989</v>
      </c>
      <c r="AJ70">
        <v>2940926</v>
      </c>
      <c r="AK70">
        <f>SUM(AI70-AJ70)</f>
        <v>38063</v>
      </c>
      <c r="AM70" t="s">
        <v>86</v>
      </c>
      <c r="AN70">
        <v>190577</v>
      </c>
      <c r="AO70">
        <v>186894</v>
      </c>
      <c r="AP70">
        <f>SUM(AN70-AO70)</f>
        <v>3683</v>
      </c>
      <c r="AR70" t="s">
        <v>86</v>
      </c>
      <c r="AS70">
        <v>196334</v>
      </c>
      <c r="AT70">
        <v>193644</v>
      </c>
      <c r="AU70">
        <f>SUM(AS70-AT70)</f>
        <v>2690</v>
      </c>
    </row>
    <row r="71" spans="1:47" x14ac:dyDescent="0.3">
      <c r="L71" t="s">
        <v>80</v>
      </c>
      <c r="M71">
        <v>89</v>
      </c>
      <c r="AC71" t="s">
        <v>86</v>
      </c>
      <c r="AD71">
        <v>19263</v>
      </c>
      <c r="AE71">
        <v>19038</v>
      </c>
      <c r="AF71">
        <f t="shared" si="15"/>
        <v>225</v>
      </c>
      <c r="AH71" t="s">
        <v>79</v>
      </c>
      <c r="AI71">
        <v>163600</v>
      </c>
      <c r="AJ71">
        <v>169286</v>
      </c>
      <c r="AK71">
        <f t="shared" ref="AK71:AK79" si="16">SUM(AI71-AJ71)</f>
        <v>-5686</v>
      </c>
      <c r="AM71" t="s">
        <v>79</v>
      </c>
      <c r="AN71">
        <v>11625</v>
      </c>
      <c r="AO71">
        <v>12080</v>
      </c>
      <c r="AP71">
        <f t="shared" ref="AP71:AP79" si="17">SUM(AN71-AO71)</f>
        <v>-455</v>
      </c>
      <c r="AR71" t="s">
        <v>79</v>
      </c>
      <c r="AS71">
        <v>11252</v>
      </c>
      <c r="AT71">
        <v>11520</v>
      </c>
      <c r="AU71">
        <f t="shared" ref="AU71:AU79" si="18">SUM(AS71-AT71)</f>
        <v>-268</v>
      </c>
    </row>
    <row r="72" spans="1:47" x14ac:dyDescent="0.3">
      <c r="L72" t="s">
        <v>81</v>
      </c>
      <c r="M72">
        <v>6093</v>
      </c>
      <c r="AC72" t="s">
        <v>79</v>
      </c>
      <c r="AD72">
        <v>1228</v>
      </c>
      <c r="AE72">
        <v>1267</v>
      </c>
      <c r="AF72">
        <f t="shared" si="15"/>
        <v>-39</v>
      </c>
      <c r="AH72" t="s">
        <v>80</v>
      </c>
      <c r="AI72">
        <v>45919</v>
      </c>
      <c r="AJ72">
        <v>44376</v>
      </c>
      <c r="AK72">
        <f t="shared" si="16"/>
        <v>1543</v>
      </c>
      <c r="AM72" t="s">
        <v>80</v>
      </c>
      <c r="AN72">
        <v>4302</v>
      </c>
      <c r="AO72">
        <v>4121</v>
      </c>
      <c r="AP72">
        <f t="shared" si="17"/>
        <v>181</v>
      </c>
      <c r="AR72" t="s">
        <v>80</v>
      </c>
      <c r="AS72">
        <v>1919</v>
      </c>
      <c r="AT72">
        <v>1929</v>
      </c>
      <c r="AU72">
        <f t="shared" si="18"/>
        <v>-10</v>
      </c>
    </row>
    <row r="73" spans="1:47" x14ac:dyDescent="0.3">
      <c r="L73" t="s">
        <v>82</v>
      </c>
      <c r="M73">
        <v>15419</v>
      </c>
      <c r="AC73" t="s">
        <v>80</v>
      </c>
      <c r="AD73">
        <v>57</v>
      </c>
      <c r="AE73">
        <v>89</v>
      </c>
      <c r="AF73">
        <f t="shared" si="15"/>
        <v>-32</v>
      </c>
      <c r="AH73" t="s">
        <v>102</v>
      </c>
      <c r="AI73">
        <v>997224</v>
      </c>
      <c r="AJ73">
        <v>1017555</v>
      </c>
      <c r="AK73">
        <f t="shared" si="16"/>
        <v>-20331</v>
      </c>
      <c r="AM73" t="s">
        <v>102</v>
      </c>
      <c r="AN73">
        <v>70722</v>
      </c>
      <c r="AO73">
        <v>73384</v>
      </c>
      <c r="AP73">
        <f t="shared" si="17"/>
        <v>-2662</v>
      </c>
      <c r="AR73" t="s">
        <v>102</v>
      </c>
      <c r="AS73">
        <v>61374</v>
      </c>
      <c r="AT73">
        <v>62906</v>
      </c>
      <c r="AU73">
        <f t="shared" si="18"/>
        <v>-1532</v>
      </c>
    </row>
    <row r="74" spans="1:47" x14ac:dyDescent="0.3">
      <c r="L74" t="s">
        <v>83</v>
      </c>
      <c r="M74">
        <v>821</v>
      </c>
      <c r="AC74" t="s">
        <v>81</v>
      </c>
      <c r="AD74">
        <v>6038</v>
      </c>
      <c r="AE74">
        <v>6093</v>
      </c>
      <c r="AF74">
        <f t="shared" si="15"/>
        <v>-55</v>
      </c>
      <c r="AH74" t="s">
        <v>104</v>
      </c>
      <c r="AI74">
        <v>132191</v>
      </c>
      <c r="AJ74">
        <v>132867</v>
      </c>
      <c r="AK74">
        <f t="shared" si="16"/>
        <v>-676</v>
      </c>
      <c r="AM74" t="s">
        <v>104</v>
      </c>
      <c r="AN74">
        <v>9294</v>
      </c>
      <c r="AO74">
        <v>9246</v>
      </c>
      <c r="AP74">
        <f t="shared" si="17"/>
        <v>48</v>
      </c>
      <c r="AR74" t="s">
        <v>104</v>
      </c>
      <c r="AS74">
        <v>7457</v>
      </c>
      <c r="AT74">
        <v>7501</v>
      </c>
      <c r="AU74">
        <f t="shared" si="18"/>
        <v>-44</v>
      </c>
    </row>
    <row r="75" spans="1:47" x14ac:dyDescent="0.3">
      <c r="L75" t="s">
        <v>84</v>
      </c>
      <c r="M75">
        <v>869</v>
      </c>
      <c r="AC75" t="s">
        <v>77</v>
      </c>
      <c r="AD75" s="19">
        <v>20078</v>
      </c>
      <c r="AE75" s="19">
        <v>20175</v>
      </c>
      <c r="AF75">
        <f t="shared" si="15"/>
        <v>-97</v>
      </c>
      <c r="AH75" t="s">
        <v>105</v>
      </c>
      <c r="AI75">
        <v>164835</v>
      </c>
      <c r="AJ75">
        <v>166753</v>
      </c>
      <c r="AK75">
        <f t="shared" si="16"/>
        <v>-1918</v>
      </c>
      <c r="AM75" t="s">
        <v>105</v>
      </c>
      <c r="AN75">
        <v>7557</v>
      </c>
      <c r="AO75">
        <v>7712</v>
      </c>
      <c r="AP75">
        <f t="shared" si="17"/>
        <v>-155</v>
      </c>
      <c r="AR75" t="s">
        <v>105</v>
      </c>
      <c r="AS75">
        <v>6464</v>
      </c>
      <c r="AT75">
        <v>6580</v>
      </c>
      <c r="AU75">
        <f t="shared" si="18"/>
        <v>-116</v>
      </c>
    </row>
    <row r="76" spans="1:47" x14ac:dyDescent="0.3">
      <c r="L76" t="s">
        <v>85</v>
      </c>
      <c r="M76">
        <v>3070</v>
      </c>
      <c r="AC76" t="s">
        <v>84</v>
      </c>
      <c r="AD76">
        <v>876</v>
      </c>
      <c r="AE76">
        <v>869</v>
      </c>
      <c r="AF76">
        <f t="shared" si="15"/>
        <v>7</v>
      </c>
      <c r="AH76" t="s">
        <v>90</v>
      </c>
      <c r="AI76">
        <v>2666375</v>
      </c>
      <c r="AJ76">
        <v>2675669</v>
      </c>
      <c r="AK76">
        <f t="shared" si="16"/>
        <v>-9294</v>
      </c>
      <c r="AM76" t="s">
        <v>90</v>
      </c>
      <c r="AN76">
        <v>148016</v>
      </c>
      <c r="AO76">
        <v>148513</v>
      </c>
      <c r="AP76">
        <f t="shared" si="17"/>
        <v>-497</v>
      </c>
      <c r="AR76" t="s">
        <v>90</v>
      </c>
      <c r="AS76">
        <v>134324</v>
      </c>
      <c r="AT76">
        <v>134803</v>
      </c>
      <c r="AU76">
        <f t="shared" si="18"/>
        <v>-479</v>
      </c>
    </row>
    <row r="77" spans="1:47" x14ac:dyDescent="0.3">
      <c r="AC77" t="s">
        <v>83</v>
      </c>
      <c r="AD77">
        <v>802</v>
      </c>
      <c r="AE77">
        <v>821</v>
      </c>
      <c r="AF77">
        <f t="shared" si="15"/>
        <v>-19</v>
      </c>
      <c r="AH77" t="s">
        <v>93</v>
      </c>
      <c r="AI77">
        <v>707754</v>
      </c>
      <c r="AJ77">
        <v>709600</v>
      </c>
      <c r="AK77">
        <f t="shared" si="16"/>
        <v>-1846</v>
      </c>
      <c r="AM77" t="s">
        <v>93</v>
      </c>
      <c r="AN77">
        <v>33790</v>
      </c>
      <c r="AO77">
        <v>33953</v>
      </c>
      <c r="AP77">
        <f t="shared" si="17"/>
        <v>-163</v>
      </c>
      <c r="AR77" t="s">
        <v>93</v>
      </c>
      <c r="AS77">
        <v>32768</v>
      </c>
      <c r="AT77">
        <v>33034</v>
      </c>
      <c r="AU77">
        <f t="shared" si="18"/>
        <v>-266</v>
      </c>
    </row>
    <row r="78" spans="1:47" x14ac:dyDescent="0.3">
      <c r="AC78" t="s">
        <v>82</v>
      </c>
      <c r="AD78">
        <v>15387</v>
      </c>
      <c r="AE78">
        <v>15419</v>
      </c>
      <c r="AF78">
        <f t="shared" si="15"/>
        <v>-32</v>
      </c>
      <c r="AH78" t="s">
        <v>100</v>
      </c>
      <c r="AI78">
        <v>4215620</v>
      </c>
      <c r="AJ78">
        <v>4202112</v>
      </c>
      <c r="AK78">
        <f t="shared" si="16"/>
        <v>13508</v>
      </c>
      <c r="AM78" t="s">
        <v>100</v>
      </c>
      <c r="AN78">
        <v>27728</v>
      </c>
      <c r="AO78">
        <v>276482</v>
      </c>
      <c r="AP78">
        <f t="shared" si="17"/>
        <v>-248754</v>
      </c>
      <c r="AR78" t="s">
        <v>100</v>
      </c>
      <c r="AS78">
        <v>270880</v>
      </c>
      <c r="AT78">
        <v>270000</v>
      </c>
      <c r="AU78">
        <f t="shared" si="18"/>
        <v>880</v>
      </c>
    </row>
    <row r="79" spans="1:47" x14ac:dyDescent="0.3">
      <c r="AC79" t="s">
        <v>85</v>
      </c>
      <c r="AD79">
        <v>3012</v>
      </c>
      <c r="AE79">
        <v>3070</v>
      </c>
      <c r="AF79">
        <f t="shared" si="15"/>
        <v>-58</v>
      </c>
      <c r="AH79" t="s">
        <v>103</v>
      </c>
      <c r="AJ79">
        <v>3684891</v>
      </c>
      <c r="AK79">
        <f t="shared" si="16"/>
        <v>-3684891</v>
      </c>
      <c r="AM79" t="s">
        <v>103</v>
      </c>
      <c r="AN79">
        <v>198658</v>
      </c>
      <c r="AO79">
        <v>199425</v>
      </c>
      <c r="AP79">
        <f t="shared" si="17"/>
        <v>-767</v>
      </c>
      <c r="AR79" t="s">
        <v>103</v>
      </c>
      <c r="AS79">
        <v>181013</v>
      </c>
      <c r="AT79">
        <v>181919</v>
      </c>
      <c r="AU79">
        <f t="shared" si="18"/>
        <v>-906</v>
      </c>
    </row>
    <row r="80" spans="1:47" x14ac:dyDescent="0.3">
      <c r="AC80" t="s">
        <v>101</v>
      </c>
      <c r="AD80" s="19">
        <v>46665</v>
      </c>
      <c r="AE80" s="19">
        <v>46663</v>
      </c>
      <c r="AF80">
        <f t="shared" si="15"/>
        <v>2</v>
      </c>
    </row>
    <row r="82" spans="1:31" x14ac:dyDescent="0.3">
      <c r="B82" t="s">
        <v>95</v>
      </c>
      <c r="C82" t="s">
        <v>96</v>
      </c>
      <c r="D82" t="s">
        <v>97</v>
      </c>
      <c r="E82" t="s">
        <v>98</v>
      </c>
    </row>
    <row r="83" spans="1:31" x14ac:dyDescent="0.3">
      <c r="A83" s="4" t="s">
        <v>86</v>
      </c>
      <c r="B83">
        <v>37</v>
      </c>
      <c r="C83">
        <v>39</v>
      </c>
      <c r="D83">
        <v>42</v>
      </c>
      <c r="E83">
        <v>41</v>
      </c>
      <c r="AB83" t="s">
        <v>95</v>
      </c>
      <c r="AC83" t="s">
        <v>96</v>
      </c>
      <c r="AD83" t="s">
        <v>97</v>
      </c>
      <c r="AE83" t="s">
        <v>108</v>
      </c>
    </row>
    <row r="84" spans="1:31" x14ac:dyDescent="0.3">
      <c r="A84" s="4" t="s">
        <v>87</v>
      </c>
      <c r="B84">
        <v>0.12</v>
      </c>
      <c r="AA84" t="s">
        <v>86</v>
      </c>
      <c r="AB84" s="26">
        <v>-1.2800000000000001E-2</v>
      </c>
      <c r="AC84" s="26">
        <v>-1.9300000000000001E-2</v>
      </c>
      <c r="AD84" s="26">
        <v>-1.37E-2</v>
      </c>
      <c r="AE84" s="26">
        <v>-1.1000000000000001E-3</v>
      </c>
    </row>
    <row r="85" spans="1:31" x14ac:dyDescent="0.3">
      <c r="A85" s="4" t="s">
        <v>88</v>
      </c>
      <c r="B85">
        <v>0.26</v>
      </c>
      <c r="AA85" t="s">
        <v>79</v>
      </c>
      <c r="AB85" s="26">
        <v>3.4479999999999997E-2</v>
      </c>
      <c r="AC85" s="26">
        <v>3.9100000000000003E-2</v>
      </c>
      <c r="AD85" s="26">
        <v>2.3800000000000002E-2</v>
      </c>
      <c r="AE85" s="26">
        <v>3.1800000000000002E-2</v>
      </c>
    </row>
    <row r="86" spans="1:31" x14ac:dyDescent="0.3">
      <c r="A86" s="4" t="s">
        <v>79</v>
      </c>
      <c r="B86">
        <v>2</v>
      </c>
      <c r="C86">
        <v>2.6</v>
      </c>
      <c r="D86">
        <v>2.6</v>
      </c>
      <c r="E86">
        <v>2.7</v>
      </c>
      <c r="AA86" t="s">
        <v>80</v>
      </c>
      <c r="AB86" s="26">
        <v>-3.3599999999999998E-2</v>
      </c>
      <c r="AC86" s="26">
        <v>-4.2099999999999999E-2</v>
      </c>
      <c r="AD86" s="26">
        <v>5.1999999999999998E-3</v>
      </c>
      <c r="AE86" s="26">
        <v>0.56000000000000005</v>
      </c>
    </row>
    <row r="87" spans="1:31" x14ac:dyDescent="0.3">
      <c r="A87" s="4" t="s">
        <v>89</v>
      </c>
      <c r="B87">
        <v>0.2</v>
      </c>
      <c r="C87">
        <v>0.9</v>
      </c>
      <c r="D87">
        <v>0.4</v>
      </c>
      <c r="E87">
        <v>0.2</v>
      </c>
      <c r="AA87" t="s">
        <v>102</v>
      </c>
      <c r="AB87" s="26">
        <v>0.02</v>
      </c>
      <c r="AC87" s="26">
        <v>-3.6999999999999998E-2</v>
      </c>
      <c r="AD87" s="26">
        <v>2.5000000000000001E-2</v>
      </c>
      <c r="AE87" s="26">
        <v>8.9999999999999993E-3</v>
      </c>
    </row>
    <row r="88" spans="1:31" x14ac:dyDescent="0.3">
      <c r="A88" s="4" t="s">
        <v>94</v>
      </c>
      <c r="B88">
        <v>13</v>
      </c>
      <c r="C88">
        <v>15</v>
      </c>
      <c r="D88">
        <v>14</v>
      </c>
      <c r="E88">
        <v>13</v>
      </c>
      <c r="AA88" t="s">
        <v>104</v>
      </c>
      <c r="AB88" s="26">
        <v>5.0000000000000001E-3</v>
      </c>
      <c r="AC88" s="26">
        <v>5.0000000000000001E-3</v>
      </c>
      <c r="AD88" s="26">
        <v>6.0000000000000001E-3</v>
      </c>
      <c r="AE88" s="26">
        <v>8.0000000000000002E-3</v>
      </c>
    </row>
    <row r="89" spans="1:31" x14ac:dyDescent="0.3">
      <c r="A89" s="4" t="s">
        <v>90</v>
      </c>
      <c r="B89">
        <v>34</v>
      </c>
      <c r="C89">
        <v>31</v>
      </c>
      <c r="D89">
        <v>30</v>
      </c>
      <c r="E89">
        <v>33</v>
      </c>
      <c r="AA89" t="s">
        <v>105</v>
      </c>
      <c r="AB89" s="26">
        <v>1.1599999999999999E-2</v>
      </c>
      <c r="AC89" s="26">
        <v>0.02</v>
      </c>
      <c r="AD89" s="26">
        <v>1.7999999999999999E-2</v>
      </c>
      <c r="AE89" s="26">
        <v>2.4E-2</v>
      </c>
    </row>
    <row r="90" spans="1:31" x14ac:dyDescent="0.3">
      <c r="A90" s="4" t="s">
        <v>91</v>
      </c>
      <c r="B90">
        <v>2</v>
      </c>
      <c r="C90">
        <v>1.6</v>
      </c>
      <c r="D90">
        <v>1.5</v>
      </c>
      <c r="E90">
        <v>1.7</v>
      </c>
      <c r="AA90" t="s">
        <v>90</v>
      </c>
      <c r="AB90" s="26">
        <v>3.5000000000000001E-3</v>
      </c>
      <c r="AC90" s="26">
        <v>3.3999999999999998E-3</v>
      </c>
      <c r="AD90" s="26">
        <v>3.5999999999999999E-3</v>
      </c>
      <c r="AE90" s="26">
        <v>2.0999999999999999E-3</v>
      </c>
    </row>
    <row r="91" spans="1:31" x14ac:dyDescent="0.3">
      <c r="A91" s="4" t="s">
        <v>92</v>
      </c>
      <c r="B91">
        <v>1.7</v>
      </c>
      <c r="C91">
        <v>2</v>
      </c>
      <c r="D91">
        <v>1.6</v>
      </c>
      <c r="E91">
        <v>1.8</v>
      </c>
      <c r="AA91" t="s">
        <v>93</v>
      </c>
      <c r="AB91" s="26">
        <v>2.5999999999999999E-3</v>
      </c>
      <c r="AC91" s="26">
        <v>4.7999999999999996E-3</v>
      </c>
      <c r="AD91" s="26">
        <v>8.0999999999999996E-3</v>
      </c>
      <c r="AE91" s="26">
        <v>1.9300000000000001E-2</v>
      </c>
    </row>
    <row r="92" spans="1:31" x14ac:dyDescent="0.3">
      <c r="A92" s="4" t="s">
        <v>93</v>
      </c>
      <c r="B92">
        <v>9</v>
      </c>
      <c r="C92">
        <v>7</v>
      </c>
      <c r="D92">
        <v>7</v>
      </c>
      <c r="E92">
        <v>6.6</v>
      </c>
      <c r="AA92" t="s">
        <v>100</v>
      </c>
      <c r="AB92" s="26">
        <v>-3.2000000000000002E-3</v>
      </c>
      <c r="AC92" s="26">
        <v>-2.7000000000000001E-3</v>
      </c>
      <c r="AD92" s="26">
        <v>-3.2000000000000002E-3</v>
      </c>
      <c r="AE92" s="26">
        <v>-3.7000000000000002E-3</v>
      </c>
    </row>
    <row r="93" spans="1:31" x14ac:dyDescent="0.3">
      <c r="AA93" t="s">
        <v>103</v>
      </c>
      <c r="AB93" s="26">
        <v>3.7000000000000002E-3</v>
      </c>
      <c r="AC93" s="26">
        <v>3.8999999999999998E-3</v>
      </c>
      <c r="AD93" s="26">
        <v>5.0000000000000001E-3</v>
      </c>
      <c r="AE93" s="26">
        <v>4.7999999999999996E-3</v>
      </c>
    </row>
  </sheetData>
  <mergeCells count="14">
    <mergeCell ref="A3:A4"/>
    <mergeCell ref="BF3:BI3"/>
    <mergeCell ref="B3:E3"/>
    <mergeCell ref="G3:J3"/>
    <mergeCell ref="L3:O3"/>
    <mergeCell ref="P3:S3"/>
    <mergeCell ref="T3:W3"/>
    <mergeCell ref="Y3:AB3"/>
    <mergeCell ref="AC3:AF3"/>
    <mergeCell ref="AG3:AJ3"/>
    <mergeCell ref="AL3:AO3"/>
    <mergeCell ref="AR3:AU3"/>
    <mergeCell ref="AW3:AZ3"/>
    <mergeCell ref="BB3:BE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Druhy pozemků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Jolana Šopovová</dc:creator>
  <cp:lastModifiedBy>Martina Lorencova</cp:lastModifiedBy>
  <cp:lastPrinted>2021-05-05T08:01:35Z</cp:lastPrinted>
  <dcterms:created xsi:type="dcterms:W3CDTF">2015-05-10T14:46:17Z</dcterms:created>
  <dcterms:modified xsi:type="dcterms:W3CDTF">2021-05-06T06:17:58Z</dcterms:modified>
</cp:coreProperties>
</file>