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drawings/drawing13.xml" ContentType="application/vnd.openxmlformats-officedocument.drawing+xml"/>
  <Override PartName="/xl/charts/chart21.xml" ContentType="application/vnd.openxmlformats-officedocument.drawingml.chart+xml"/>
  <Override PartName="/xl/drawings/drawing14.xml" ContentType="application/vnd.openxmlformats-officedocument.drawing+xml"/>
  <Override PartName="/xl/charts/chart22.xml" ContentType="application/vnd.openxmlformats-officedocument.drawingml.chart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drawings/drawing16.xml" ContentType="application/vnd.openxmlformats-officedocument.drawing+xml"/>
  <Override PartName="/xl/charts/chart24.xml" ContentType="application/vnd.openxmlformats-officedocument.drawingml.chart+xml"/>
  <Override PartName="/xl/drawings/drawing17.xml" ContentType="application/vnd.openxmlformats-officedocument.drawing+xml"/>
  <Override PartName="/xl/charts/chart25.xml" ContentType="application/vnd.openxmlformats-officedocument.drawingml.chart+xml"/>
  <Override PartName="/xl/drawings/drawing18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21.xml" ContentType="application/vnd.openxmlformats-officedocument.drawing+xml"/>
  <Override PartName="/xl/charts/chart34.xml" ContentType="application/vnd.openxmlformats-officedocument.drawingml.chart+xml"/>
  <Override PartName="/xl/drawings/drawing22.xml" ContentType="application/vnd.openxmlformats-officedocument.drawing+xml"/>
  <Override PartName="/xl/charts/chart35.xml" ContentType="application/vnd.openxmlformats-officedocument.drawingml.chart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drawings/drawing24.xml" ContentType="application/vnd.openxmlformats-officedocument.drawing+xml"/>
  <Override PartName="/xl/charts/chart37.xml" ContentType="application/vnd.openxmlformats-officedocument.drawingml.chart+xml"/>
  <Override PartName="/xl/drawings/drawing25.xml" ContentType="application/vnd.openxmlformats-officedocument.drawing+xml"/>
  <Override PartName="/xl/charts/chart38.xml" ContentType="application/vnd.openxmlformats-officedocument.drawingml.chart+xml"/>
  <Override PartName="/xl/drawings/drawing26.xml" ContentType="application/vnd.openxmlformats-officedocument.drawing+xml"/>
  <Override PartName="/xl/charts/chart39.xml" ContentType="application/vnd.openxmlformats-officedocument.drawingml.chart+xml"/>
  <Override PartName="/xl/drawings/drawing27.xml" ContentType="application/vnd.openxmlformats-officedocument.drawing+xml"/>
  <Override PartName="/xl/charts/chart40.xml" ContentType="application/vnd.openxmlformats-officedocument.drawingml.chart+xml"/>
  <Override PartName="/xl/drawings/drawing28.xml" ContentType="application/vnd.openxmlformats-officedocument.drawing+xml"/>
  <Override PartName="/xl/charts/chart41.xml" ContentType="application/vnd.openxmlformats-officedocument.drawingml.chart+xml"/>
  <Override PartName="/xl/drawings/drawing29.xml" ContentType="application/vnd.openxmlformats-officedocument.drawing+xml"/>
  <Override PartName="/xl/charts/chart42.xml" ContentType="application/vnd.openxmlformats-officedocument.drawingml.chart+xml"/>
  <Override PartName="/xl/drawings/drawing30.xml" ContentType="application/vnd.openxmlformats-officedocument.drawing+xml"/>
  <Override PartName="/xl/charts/chart43.xml" ContentType="application/vnd.openxmlformats-officedocument.drawingml.chart+xml"/>
  <Override PartName="/xl/drawings/drawing31.xml" ContentType="application/vnd.openxmlformats-officedocument.drawing+xml"/>
  <Override PartName="/xl/charts/chart44.xml" ContentType="application/vnd.openxmlformats-officedocument.drawingml.chart+xml"/>
  <Override PartName="/xl/drawings/drawing32.xml" ContentType="application/vnd.openxmlformats-officedocument.drawing+xml"/>
  <Override PartName="/xl/charts/chart45.xml" ContentType="application/vnd.openxmlformats-officedocument.drawingml.chart+xml"/>
  <Override PartName="/xl/drawings/drawing33.xml" ContentType="application/vnd.openxmlformats-officedocument.drawing+xml"/>
  <Override PartName="/xl/charts/chart46.xml" ContentType="application/vnd.openxmlformats-officedocument.drawingml.chart+xml"/>
  <Override PartName="/xl/drawings/drawing34.xml" ContentType="application/vnd.openxmlformats-officedocument.drawing+xml"/>
  <Override PartName="/xl/charts/chart47.xml" ContentType="application/vnd.openxmlformats-officedocument.drawingml.chart+xml"/>
  <Override PartName="/xl/drawings/drawing35.xml" ContentType="application/vnd.openxmlformats-officedocument.drawing+xml"/>
  <Override PartName="/xl/charts/chart48.xml" ContentType="application/vnd.openxmlformats-officedocument.drawingml.chart+xml"/>
  <Override PartName="/xl/drawings/drawing36.xml" ContentType="application/vnd.openxmlformats-officedocument.drawing+xml"/>
  <Override PartName="/xl/charts/chart49.xml" ContentType="application/vnd.openxmlformats-officedocument.drawingml.chart+xml"/>
  <Override PartName="/xl/drawings/drawing37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38.xml" ContentType="application/vnd.openxmlformats-officedocument.drawing+xml"/>
  <Override PartName="/xl/charts/chart52.xml" ContentType="application/vnd.openxmlformats-officedocument.drawingml.chart+xml"/>
  <Override PartName="/xl/drawings/drawing39.xml" ContentType="application/vnd.openxmlformats-officedocument.drawing+xml"/>
  <Override PartName="/xl/charts/chart53.xml" ContentType="application/vnd.openxmlformats-officedocument.drawingml.chart+xml"/>
  <Override PartName="/xl/drawings/drawing40.xml" ContentType="application/vnd.openxmlformats-officedocument.drawing+xml"/>
  <Override PartName="/xl/charts/chart54.xml" ContentType="application/vnd.openxmlformats-officedocument.drawingml.chart+xml"/>
  <Override PartName="/xl/drawings/drawing41.xml" ContentType="application/vnd.openxmlformats-officedocument.drawing+xml"/>
  <Override PartName="/xl/charts/chart55.xml" ContentType="application/vnd.openxmlformats-officedocument.drawingml.chart+xml"/>
  <Override PartName="/xl/drawings/drawing42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43.xml" ContentType="application/vnd.openxmlformats-officedocument.drawing+xml"/>
  <Override PartName="/xl/charts/chart58.xml" ContentType="application/vnd.openxmlformats-officedocument.drawingml.chart+xml"/>
  <Override PartName="/xl/drawings/drawing44.xml" ContentType="application/vnd.openxmlformats-officedocument.drawing+xml"/>
  <Override PartName="/xl/comments1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45.xml" ContentType="application/vnd.openxmlformats-officedocument.drawingml.chartshapes+xml"/>
  <Override PartName="/xl/charts/chart61.xml" ContentType="application/vnd.openxmlformats-officedocument.drawingml.chart+xml"/>
  <Override PartName="/xl/drawings/drawing46.xml" ContentType="application/vnd.openxmlformats-officedocument.drawing+xml"/>
  <Override PartName="/xl/charts/chart6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a\Dropbox\Strategie\Strategie_2014_2020\STRATEGIE_TEXT\Přílohy_nepovinné\11. Komunitní projednávání - Anketa občanů\"/>
    </mc:Choice>
  </mc:AlternateContent>
  <bookViews>
    <workbookView xWindow="0" yWindow="0" windowWidth="9570" windowHeight="6615" firstSheet="13" activeTab="21"/>
  </bookViews>
  <sheets>
    <sheet name="účast_obce" sheetId="1" r:id="rId1"/>
    <sheet name="1" sheetId="3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10" sheetId="12" r:id="rId11"/>
    <sheet name="11" sheetId="13" r:id="rId12"/>
    <sheet name="12" sheetId="14" r:id="rId13"/>
    <sheet name="13" sheetId="15" r:id="rId14"/>
    <sheet name="14" sheetId="16" r:id="rId15"/>
    <sheet name="15" sheetId="17" r:id="rId16"/>
    <sheet name="16" sheetId="2" r:id="rId17"/>
    <sheet name="17" sheetId="21" r:id="rId18"/>
    <sheet name="18" sheetId="19" r:id="rId19"/>
    <sheet name="19" sheetId="20" r:id="rId20"/>
    <sheet name="20" sheetId="22" r:id="rId21"/>
    <sheet name="21" sheetId="23" r:id="rId22"/>
    <sheet name="22" sheetId="24" r:id="rId23"/>
    <sheet name="23" sheetId="25" r:id="rId24"/>
    <sheet name="24" sheetId="26" r:id="rId25"/>
    <sheet name="25" sheetId="27" r:id="rId26"/>
    <sheet name="26" sheetId="28" r:id="rId27"/>
    <sheet name="27" sheetId="29" r:id="rId28"/>
    <sheet name="28" sheetId="30" r:id="rId29"/>
    <sheet name="29" sheetId="31" r:id="rId30"/>
    <sheet name="30" sheetId="32" r:id="rId31"/>
    <sheet name="31" sheetId="33" r:id="rId32"/>
    <sheet name="32" sheetId="34" r:id="rId33"/>
    <sheet name="33" sheetId="35" r:id="rId34"/>
    <sheet name="34" sheetId="36" r:id="rId35"/>
    <sheet name="35" sheetId="37" r:id="rId36"/>
    <sheet name="36" sheetId="38" r:id="rId37"/>
    <sheet name="37" sheetId="39" r:id="rId38"/>
    <sheet name="38" sheetId="40" r:id="rId39"/>
    <sheet name="39" sheetId="41" r:id="rId40"/>
    <sheet name="40" sheetId="42" r:id="rId41"/>
    <sheet name="muž-žena" sheetId="43" r:id="rId42"/>
    <sheet name="respondenti" sheetId="44" r:id="rId43"/>
    <sheet name="43" sheetId="45" r:id="rId44"/>
  </sheets>
  <calcPr calcId="152511"/>
</workbook>
</file>

<file path=xl/calcChain.xml><?xml version="1.0" encoding="utf-8"?>
<calcChain xmlns="http://schemas.openxmlformats.org/spreadsheetml/2006/main">
  <c r="G58" i="44" l="1"/>
  <c r="F58" i="44"/>
  <c r="D41" i="44"/>
  <c r="D40" i="44"/>
  <c r="D39" i="44"/>
  <c r="D38" i="44"/>
  <c r="D37" i="44"/>
  <c r="D36" i="44"/>
  <c r="D35" i="44"/>
  <c r="D34" i="44"/>
  <c r="D33" i="44"/>
  <c r="C99" i="1"/>
  <c r="D98" i="1"/>
  <c r="D97" i="1"/>
  <c r="C96" i="1"/>
  <c r="C95" i="1"/>
  <c r="C94" i="1"/>
  <c r="C93" i="1"/>
  <c r="C92" i="1"/>
  <c r="C91" i="1"/>
  <c r="D90" i="1"/>
  <c r="C89" i="1"/>
  <c r="C88" i="1"/>
  <c r="B87" i="1"/>
  <c r="B86" i="1"/>
  <c r="B85" i="1"/>
  <c r="B84" i="1"/>
  <c r="B83" i="1"/>
  <c r="B82" i="1"/>
  <c r="B81" i="1"/>
  <c r="B80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AB127" i="1"/>
  <c r="AD17" i="1"/>
  <c r="Z34" i="1"/>
  <c r="X19" i="1"/>
  <c r="V61" i="1"/>
  <c r="T51" i="1"/>
  <c r="R177" i="1"/>
  <c r="P120" i="1"/>
  <c r="N293" i="1"/>
</calcChain>
</file>

<file path=xl/comments1.xml><?xml version="1.0" encoding="utf-8"?>
<comments xmlns="http://schemas.openxmlformats.org/spreadsheetml/2006/main">
  <authors>
    <author>uzivatel</author>
  </authors>
  <commentList>
    <comment ref="F51" authorId="0" shapeId="0">
      <text>
        <r>
          <rPr>
            <b/>
            <sz val="9"/>
            <color indexed="81"/>
            <rFont val="Tahoma"/>
            <family val="2"/>
            <charset val="238"/>
          </rPr>
          <t>uzivatel:</t>
        </r>
        <r>
          <rPr>
            <sz val="9"/>
            <color indexed="81"/>
            <rFont val="Tahoma"/>
            <family val="2"/>
            <charset val="238"/>
          </rPr>
          <t xml:space="preserve">
obyvatelé nad 15 let
</t>
        </r>
      </text>
    </comment>
  </commentList>
</comments>
</file>

<file path=xl/sharedStrings.xml><?xml version="1.0" encoding="utf-8"?>
<sst xmlns="http://schemas.openxmlformats.org/spreadsheetml/2006/main" count="452" uniqueCount="271">
  <si>
    <t>zázemí pro děti</t>
  </si>
  <si>
    <t>historie</t>
  </si>
  <si>
    <t>rodina, tradice</t>
  </si>
  <si>
    <t>lidé, soužití</t>
  </si>
  <si>
    <t>vybavenost</t>
  </si>
  <si>
    <t>dostupnost</t>
  </si>
  <si>
    <t>klid</t>
  </si>
  <si>
    <t>příroda, prostředí</t>
  </si>
  <si>
    <t>jiné</t>
  </si>
  <si>
    <t>jiné - psi, výkaly…</t>
  </si>
  <si>
    <t>skládky</t>
  </si>
  <si>
    <t>bariéry</t>
  </si>
  <si>
    <t>znečištěná voda</t>
  </si>
  <si>
    <t>doprava</t>
  </si>
  <si>
    <t>hluk</t>
  </si>
  <si>
    <t>zápach</t>
  </si>
  <si>
    <t xml:space="preserve">jiné   </t>
  </si>
  <si>
    <t>jiné - kovy</t>
  </si>
  <si>
    <t>velkoobjemový odpad</t>
  </si>
  <si>
    <t>nebezpečný odpad</t>
  </si>
  <si>
    <t>elektroodpad</t>
  </si>
  <si>
    <t>bio odpad</t>
  </si>
  <si>
    <t>sklo</t>
  </si>
  <si>
    <t>textil</t>
  </si>
  <si>
    <t>papír</t>
  </si>
  <si>
    <t>plasty</t>
  </si>
  <si>
    <t xml:space="preserve">jiné </t>
  </si>
  <si>
    <t>kvalitní osvětlení</t>
  </si>
  <si>
    <t>lavičky</t>
  </si>
  <si>
    <t>koupání</t>
  </si>
  <si>
    <t>kulturní zařízení</t>
  </si>
  <si>
    <t>sportovní vybavení</t>
  </si>
  <si>
    <t>hřiště na různé sporty</t>
  </si>
  <si>
    <t>dětská hřiště</t>
  </si>
  <si>
    <t>značené parkovací plochy</t>
  </si>
  <si>
    <t>omezení vjezdu nákl. vozidel</t>
  </si>
  <si>
    <t>omezení rychlosti</t>
  </si>
  <si>
    <t>retardéry</t>
  </si>
  <si>
    <t>pruh pro cyklisty</t>
  </si>
  <si>
    <t>stezky pro cyklisty</t>
  </si>
  <si>
    <t>označení obytných zón</t>
  </si>
  <si>
    <t>pěší zóny</t>
  </si>
  <si>
    <t>chodníky, stezky pro chodce</t>
  </si>
  <si>
    <t>hlídky u přechodů</t>
  </si>
  <si>
    <t>přechody pro chodce</t>
  </si>
  <si>
    <t>osobní pohodlí</t>
  </si>
  <si>
    <t>nevyhovující cena</t>
  </si>
  <si>
    <t>nevyhovující umístění zastávek</t>
  </si>
  <si>
    <t>nevyhovující četnost</t>
  </si>
  <si>
    <t>nevyhovující časy odj. a příj.</t>
  </si>
  <si>
    <t>nevyhovující směry</t>
  </si>
  <si>
    <t>jiné - obchod</t>
  </si>
  <si>
    <t>jiné - pohostinství</t>
  </si>
  <si>
    <t xml:space="preserve">řemeslník </t>
  </si>
  <si>
    <t>holič/kadeřník</t>
  </si>
  <si>
    <t>banka/bankomat</t>
  </si>
  <si>
    <t>veřejný internet</t>
  </si>
  <si>
    <t>prádelna, mandl</t>
  </si>
  <si>
    <t>knihovna</t>
  </si>
  <si>
    <t>pošta</t>
  </si>
  <si>
    <t>pečovatelská služba</t>
  </si>
  <si>
    <t>zařízení pro seniory</t>
  </si>
  <si>
    <t>lékárna</t>
  </si>
  <si>
    <t>zubní lékař</t>
  </si>
  <si>
    <t>dětský lékař</t>
  </si>
  <si>
    <t>praktický lékař</t>
  </si>
  <si>
    <t>zařízení pro děti</t>
  </si>
  <si>
    <t>mateřská škola</t>
  </si>
  <si>
    <t>jiné - samospráva</t>
  </si>
  <si>
    <t>jiné - neekologické chování</t>
  </si>
  <si>
    <t>jiné - stav komunikací</t>
  </si>
  <si>
    <t>drogy</t>
  </si>
  <si>
    <t>kriminalita</t>
  </si>
  <si>
    <t>mezilidské vztahy</t>
  </si>
  <si>
    <t>nepořádek</t>
  </si>
  <si>
    <t>Počet respondentů</t>
  </si>
  <si>
    <t>dotazník tištěný</t>
  </si>
  <si>
    <t xml:space="preserve">dotazník online </t>
  </si>
  <si>
    <t>počet obyvatel nad 15 let</t>
  </si>
  <si>
    <t>počet respondentů</t>
  </si>
  <si>
    <t>počet nezúčastněných</t>
  </si>
  <si>
    <t>Věk respondentů</t>
  </si>
  <si>
    <t>15-18</t>
  </si>
  <si>
    <t>19-26</t>
  </si>
  <si>
    <t>27-34</t>
  </si>
  <si>
    <t>35-42</t>
  </si>
  <si>
    <t>43-50</t>
  </si>
  <si>
    <t>51-58</t>
  </si>
  <si>
    <t>59-66</t>
  </si>
  <si>
    <t>67 a více</t>
  </si>
  <si>
    <t>neuveden</t>
  </si>
  <si>
    <t>online</t>
  </si>
  <si>
    <t>tištěný</t>
  </si>
  <si>
    <t>celkem</t>
  </si>
  <si>
    <t>všichni</t>
  </si>
  <si>
    <t>muži</t>
  </si>
  <si>
    <t>ženy</t>
  </si>
  <si>
    <t>Velikost obce, počet respondentů a jejich věkový průměr</t>
  </si>
  <si>
    <t>0-199</t>
  </si>
  <si>
    <t>200-499</t>
  </si>
  <si>
    <t>500-999</t>
  </si>
  <si>
    <t>1000-2999</t>
  </si>
  <si>
    <t>nad 3000</t>
  </si>
  <si>
    <t>"1"</t>
  </si>
  <si>
    <t>"2"</t>
  </si>
  <si>
    <t>"3"</t>
  </si>
  <si>
    <t>"4"</t>
  </si>
  <si>
    <t>neuvedeno</t>
  </si>
  <si>
    <t>neuv.</t>
  </si>
  <si>
    <t>"5"</t>
  </si>
  <si>
    <t xml:space="preserve">neúčast </t>
  </si>
  <si>
    <t>%</t>
  </si>
  <si>
    <t>neúč.%</t>
  </si>
  <si>
    <t xml:space="preserve">Rozmezí počtu obyv. </t>
  </si>
  <si>
    <t>Obce</t>
  </si>
  <si>
    <t>účast</t>
  </si>
  <si>
    <t>Obyvatelé</t>
  </si>
  <si>
    <t>nad 15 let</t>
  </si>
  <si>
    <t>prům. věk</t>
  </si>
  <si>
    <t>účast obcí</t>
  </si>
  <si>
    <t>neúčast obcí</t>
  </si>
  <si>
    <t>Velikost obce</t>
  </si>
  <si>
    <t>Poměrná účast</t>
  </si>
  <si>
    <t>Krchleby</t>
  </si>
  <si>
    <t>Libníkovice</t>
  </si>
  <si>
    <t>Vrbice</t>
  </si>
  <si>
    <t>Zářecká Lhota</t>
  </si>
  <si>
    <t>Svídnice</t>
  </si>
  <si>
    <t>Polom</t>
  </si>
  <si>
    <t>Vysoký Újezd</t>
  </si>
  <si>
    <t>Sudslava</t>
  </si>
  <si>
    <t>Hřibiny-Ledská</t>
  </si>
  <si>
    <t>Svatý Jiří</t>
  </si>
  <si>
    <t>Oucmanice</t>
  </si>
  <si>
    <t>Koldín</t>
  </si>
  <si>
    <t>Jeníkovice</t>
  </si>
  <si>
    <t>Veliny</t>
  </si>
  <si>
    <t>Kostelecké Horky</t>
  </si>
  <si>
    <t>Lhoty u Potštejna</t>
  </si>
  <si>
    <t>Borovnice</t>
  </si>
  <si>
    <t>Vraclav</t>
  </si>
  <si>
    <t>Bolehošť</t>
  </si>
  <si>
    <t>Mostek</t>
  </si>
  <si>
    <t>počet obyvatel</t>
  </si>
  <si>
    <t>počet obyvatel x 100</t>
  </si>
  <si>
    <t>ano</t>
  </si>
  <si>
    <t>možná ano</t>
  </si>
  <si>
    <t>spíše ne</t>
  </si>
  <si>
    <t>ne</t>
  </si>
  <si>
    <t>nevím</t>
  </si>
  <si>
    <t>obchod</t>
  </si>
  <si>
    <t>řemeslo</t>
  </si>
  <si>
    <t>sociální a zdravotní služby</t>
  </si>
  <si>
    <t>školka a zařízení pro děti</t>
  </si>
  <si>
    <t>služby v oblasti sportu</t>
  </si>
  <si>
    <t>služby cest. ruchu</t>
  </si>
  <si>
    <t>ostatní služby</t>
  </si>
  <si>
    <t>částečně</t>
  </si>
  <si>
    <t>vůbec ne</t>
  </si>
  <si>
    <t>studující</t>
  </si>
  <si>
    <t>státní zaměstnanec</t>
  </si>
  <si>
    <t>zaměstnanec</t>
  </si>
  <si>
    <t>soukromý podnikatel</t>
  </si>
  <si>
    <t>nezaměstnaný</t>
  </si>
  <si>
    <t>v domácnosti</t>
  </si>
  <si>
    <t>rodičovská dovolená</t>
  </si>
  <si>
    <t>důchodce</t>
  </si>
  <si>
    <t>trvalý</t>
  </si>
  <si>
    <t>občasný</t>
  </si>
  <si>
    <t>do 5-ti let</t>
  </si>
  <si>
    <t>5 - 20 let</t>
  </si>
  <si>
    <t>nad 20 let</t>
  </si>
  <si>
    <t>od narození</t>
  </si>
  <si>
    <t>obecní zpravodaj</t>
  </si>
  <si>
    <t>výlep, vývěsky</t>
  </si>
  <si>
    <t>www obce</t>
  </si>
  <si>
    <t>obecní rozhlas</t>
  </si>
  <si>
    <t>email</t>
  </si>
  <si>
    <t>sms</t>
  </si>
  <si>
    <t>místní TV</t>
  </si>
  <si>
    <t xml:space="preserve">1. Váš pobyt v obci je </t>
  </si>
  <si>
    <t>2. Jak dlouho zde bydlíte či pobýváte?</t>
  </si>
  <si>
    <t>3. Jste dostatečně informováni o dění v obci?</t>
  </si>
  <si>
    <t>4. Jaký způsob informování upřednostňujete?</t>
  </si>
  <si>
    <t>pravidelně</t>
  </si>
  <si>
    <t>často</t>
  </si>
  <si>
    <t>málokdy</t>
  </si>
  <si>
    <t>nikdy</t>
  </si>
  <si>
    <t>5. Účastníte se jednání zastupitelstva či veřejných projednání?</t>
  </si>
  <si>
    <t>nejsou</t>
  </si>
  <si>
    <t>6. Účastníte se společenských akcí v obci?</t>
  </si>
  <si>
    <t>7. Jste aktivní v některém z místních spolků či sdružení?</t>
  </si>
  <si>
    <t>8. Který z problémů v obci byste označili jako nejnaléhavější?</t>
  </si>
  <si>
    <t>v místě není</t>
  </si>
  <si>
    <t>9. Jste spokojeni se současnou nabídkou místního obchodu?</t>
  </si>
  <si>
    <t>10. Nakupujete potraviny od místních výrobců/farmářů?</t>
  </si>
  <si>
    <t>11. Nakupujete jiné výrobky od místních výrobců?</t>
  </si>
  <si>
    <t>denně</t>
  </si>
  <si>
    <t>1x za týden</t>
  </si>
  <si>
    <t>1x za čas</t>
  </si>
  <si>
    <t>nejezdím</t>
  </si>
  <si>
    <t xml:space="preserve">12. Jak často jezdíte za nákupy mimo obec? </t>
  </si>
  <si>
    <t>nemám internet</t>
  </si>
  <si>
    <t>13. Nakupujete přes Internet?</t>
  </si>
  <si>
    <t>14. Jste spokojeni s pohostinskými službami v obci?</t>
  </si>
  <si>
    <t xml:space="preserve">15. Jaké další služby byste v obci uvítali? </t>
  </si>
  <si>
    <t>16. Začali byste vy sami podnikat (poskytovat služby) v obci, kdyby Vám obec vypomohla (např. poskytnutím prostor s minimálním nájmem, dotací apod.)?</t>
  </si>
  <si>
    <t>Pokud ano, v jakém oboru?</t>
  </si>
  <si>
    <t xml:space="preserve">17. Dojíždíte do školy/za prací mimo Vaši obec? </t>
  </si>
  <si>
    <t>Pokud ano, jak daleko dojíždíte?</t>
  </si>
  <si>
    <t>do 10 km</t>
  </si>
  <si>
    <t>11 - 25 km</t>
  </si>
  <si>
    <t>26 - 50 km</t>
  </si>
  <si>
    <t>nad 50 km</t>
  </si>
  <si>
    <t>Pokud ano, jak často dojíždíte?</t>
  </si>
  <si>
    <t>týdně</t>
  </si>
  <si>
    <t>měsíčně</t>
  </si>
  <si>
    <t>nepravidelně</t>
  </si>
  <si>
    <t>18. Využíváte veřejnou hromadnou dopravu?</t>
  </si>
  <si>
    <t>vlak</t>
  </si>
  <si>
    <t>autobus</t>
  </si>
  <si>
    <t>Pokud ano, tak nejčastěji:</t>
  </si>
  <si>
    <t>Pokud ne, uveďte, prosím, důvody:</t>
  </si>
  <si>
    <t>19. Jste spokojeni s dostupností okolních obcí?</t>
  </si>
  <si>
    <t>Pokud ne, které spojení Vám konkrétně chybí?</t>
  </si>
  <si>
    <t>20. Je řešení dopravy ve Vaší obci bezpečné?</t>
  </si>
  <si>
    <t>21. Které prvky by nejvíce přispěly ke zvýšení bezpečnosti chodců, cyklistů a plynulosti dopravy v obci?</t>
  </si>
  <si>
    <t>rozhodně ano</t>
  </si>
  <si>
    <t>asi ano</t>
  </si>
  <si>
    <t>rozhodně ne</t>
  </si>
  <si>
    <t>22. Jste pro rozšíření turistického ruchu v obci/regionu?</t>
  </si>
  <si>
    <t>23. Je orientační systém obce a okolí dostatečný?</t>
  </si>
  <si>
    <t>24. Je vedení turistických tras a cyklotras dostatečné?</t>
  </si>
  <si>
    <t>25. Uvítali byste vybudování dalších stezek pro cyklisty?</t>
  </si>
  <si>
    <t>26. Chodíte/jezdíte Vy sami na procházky/projížďky po okolí obce?</t>
  </si>
  <si>
    <t>27. Uveďte, které z těchto věcí Vám v obci a okolí chybí:</t>
  </si>
  <si>
    <t>28. Jste spokojeni se stavem veřejné zeleně v obci?</t>
  </si>
  <si>
    <t>29. Jste spokojeni se vzhledem veřejných prostranství?</t>
  </si>
  <si>
    <t>30. Je v obci stanoviště na tříděný odpad?</t>
  </si>
  <si>
    <t>31. Pokud ano, vyhovuje Vám jeho umístění?</t>
  </si>
  <si>
    <t>32. Chybí Vám některé druhy kontejnerů?</t>
  </si>
  <si>
    <t>33. Které věci Vás v obci obtěžují?</t>
  </si>
  <si>
    <t>zemní plyn</t>
  </si>
  <si>
    <t>dřevo</t>
  </si>
  <si>
    <t>hnědé uhlí</t>
  </si>
  <si>
    <t>akumulační topení</t>
  </si>
  <si>
    <t>přímotopy</t>
  </si>
  <si>
    <t>tepelné čerpadlo</t>
  </si>
  <si>
    <t>černé uhlí</t>
  </si>
  <si>
    <t>dřevěný odpad</t>
  </si>
  <si>
    <t>brikety</t>
  </si>
  <si>
    <t>štěpka</t>
  </si>
  <si>
    <t>propan-butan</t>
  </si>
  <si>
    <t>pelety</t>
  </si>
  <si>
    <t>LTO</t>
  </si>
  <si>
    <t>koks</t>
  </si>
  <si>
    <t>34. Jaký je převažující způsob vytápění vašeho domu/bytu?</t>
  </si>
  <si>
    <t>35. Používáte alternativní zdroje energie?</t>
  </si>
  <si>
    <t>36. Jste spokojeni s péčí o historické objekty a památky?</t>
  </si>
  <si>
    <t>37. Jste spokojeni s využitím historických objektů?</t>
  </si>
  <si>
    <t>Pokud ne, plánujete v nejbližších 5 letech jejich zavedení?</t>
  </si>
  <si>
    <t>38. Znáte zaniklé tradice, které byste chtěli v obci obnovit?</t>
  </si>
  <si>
    <t>39. Čím je Vaše obec zajímavá pro Vás osobně?</t>
  </si>
  <si>
    <t>40. Zvažujete v dohledné době přestěhování mimo region?</t>
  </si>
  <si>
    <t>pracovní příležitost</t>
  </si>
  <si>
    <t>lepší výdělek</t>
  </si>
  <si>
    <t>lepší podmínky</t>
  </si>
  <si>
    <t>nižší náklady</t>
  </si>
  <si>
    <t>rodina</t>
  </si>
  <si>
    <t>Pokud ano, co je hlavním důvodem?</t>
  </si>
  <si>
    <t>43. Jaká je Vaše současná ekonomická aktivita?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</si>
</sst>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0" fillId="0" borderId="1" xfId="0" applyNumberFormat="1" applyBorder="1"/>
    <xf numFmtId="0" fontId="1" fillId="0" borderId="1" xfId="0" applyNumberFormat="1" applyFont="1" applyBorder="1"/>
    <xf numFmtId="49" fontId="0" fillId="0" borderId="1" xfId="0" applyNumberFormat="1" applyBorder="1"/>
    <xf numFmtId="0" fontId="0" fillId="0" borderId="0" xfId="0" applyNumberFormat="1" applyBorder="1"/>
    <xf numFmtId="0" fontId="0" fillId="0" borderId="1" xfId="0" applyNumberFormat="1" applyFill="1" applyBorder="1"/>
    <xf numFmtId="0" fontId="0" fillId="0" borderId="0" xfId="0" applyNumberFormat="1" applyAlignment="1">
      <alignment horizontal="right"/>
    </xf>
    <xf numFmtId="0" fontId="1" fillId="0" borderId="0" xfId="0" applyNumberFormat="1" applyFont="1" applyBorder="1"/>
    <xf numFmtId="0" fontId="0" fillId="0" borderId="0" xfId="0" applyNumberFormat="1" applyFill="1" applyBorder="1"/>
    <xf numFmtId="0" fontId="1" fillId="0" borderId="0" xfId="0" applyNumberFormat="1" applyFont="1" applyFill="1" applyBorder="1"/>
    <xf numFmtId="0" fontId="0" fillId="0" borderId="0" xfId="0" applyNumberFormat="1" applyFill="1"/>
    <xf numFmtId="0" fontId="0" fillId="0" borderId="0" xfId="0" applyNumberFormat="1"/>
    <xf numFmtId="0" fontId="1" fillId="0" borderId="0" xfId="0" applyNumberFormat="1" applyFont="1" applyFill="1"/>
    <xf numFmtId="0" fontId="1" fillId="0" borderId="0" xfId="0" applyNumberFormat="1" applyFont="1"/>
    <xf numFmtId="49" fontId="0" fillId="0" borderId="0" xfId="0" applyNumberFormat="1"/>
    <xf numFmtId="0" fontId="1" fillId="0" borderId="1" xfId="0" applyNumberFormat="1" applyFont="1" applyFill="1" applyBorder="1"/>
    <xf numFmtId="0" fontId="2" fillId="0" borderId="0" xfId="0" applyFont="1"/>
    <xf numFmtId="1" fontId="0" fillId="0" borderId="0" xfId="0" applyNumberFormat="1"/>
    <xf numFmtId="10" fontId="0" fillId="0" borderId="0" xfId="0" applyNumberFormat="1"/>
    <xf numFmtId="0" fontId="1" fillId="0" borderId="0" xfId="0" applyFont="1" applyAlignment="1">
      <alignment horizontal="center"/>
    </xf>
    <xf numFmtId="9" fontId="0" fillId="0" borderId="0" xfId="0" applyNumberFormat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1" fillId="0" borderId="2" xfId="0" applyFont="1" applyFill="1" applyBorder="1"/>
    <xf numFmtId="0" fontId="0" fillId="0" borderId="2" xfId="0" applyBorder="1"/>
    <xf numFmtId="0" fontId="0" fillId="0" borderId="2" xfId="0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Border="1"/>
    <xf numFmtId="10" fontId="1" fillId="0" borderId="0" xfId="1" applyNumberFormat="1" applyFont="1"/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73315419947506566"/>
          <c:h val="0.833094196558764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účast_obce!$B$2</c:f>
              <c:strCache>
                <c:ptCount val="1"/>
                <c:pt idx="0">
                  <c:v>účast obcí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účast_obce!$A$3:$A$7</c:f>
              <c:strCache>
                <c:ptCount val="5"/>
                <c:pt idx="0">
                  <c:v>0-199</c:v>
                </c:pt>
                <c:pt idx="1">
                  <c:v>200-499</c:v>
                </c:pt>
                <c:pt idx="2">
                  <c:v>500-999</c:v>
                </c:pt>
                <c:pt idx="3">
                  <c:v>1000-2999</c:v>
                </c:pt>
                <c:pt idx="4">
                  <c:v>nad 3000</c:v>
                </c:pt>
              </c:strCache>
            </c:strRef>
          </c:cat>
          <c:val>
            <c:numRef>
              <c:f>účast_obce!$B$3:$B$7</c:f>
              <c:numCache>
                <c:formatCode>General</c:formatCode>
                <c:ptCount val="5"/>
                <c:pt idx="0">
                  <c:v>11</c:v>
                </c:pt>
                <c:pt idx="1">
                  <c:v>20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</c:ser>
        <c:ser>
          <c:idx val="1"/>
          <c:order val="1"/>
          <c:tx>
            <c:strRef>
              <c:f>účast_obce!$C$2</c:f>
              <c:strCache>
                <c:ptCount val="1"/>
                <c:pt idx="0">
                  <c:v>neúčast obcí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účast_obce!$A$3:$A$7</c:f>
              <c:strCache>
                <c:ptCount val="5"/>
                <c:pt idx="0">
                  <c:v>0-199</c:v>
                </c:pt>
                <c:pt idx="1">
                  <c:v>200-499</c:v>
                </c:pt>
                <c:pt idx="2">
                  <c:v>500-999</c:v>
                </c:pt>
                <c:pt idx="3">
                  <c:v>1000-2999</c:v>
                </c:pt>
                <c:pt idx="4">
                  <c:v>nad 3000</c:v>
                </c:pt>
              </c:strCache>
            </c:strRef>
          </c:cat>
          <c:val>
            <c:numRef>
              <c:f>účast_obce!$C$3:$C$7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64845344"/>
        <c:axId val="364835544"/>
      </c:barChart>
      <c:catAx>
        <c:axId val="364845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4835544"/>
        <c:crosses val="autoZero"/>
        <c:auto val="1"/>
        <c:lblAlgn val="ctr"/>
        <c:lblOffset val="100"/>
        <c:noMultiLvlLbl val="0"/>
      </c:catAx>
      <c:valAx>
        <c:axId val="364835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64845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4" r="0.7000000000000004" t="0.78740157499999996" header="0.30000000000000021" footer="0.3000000000000002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Délka</a:t>
            </a:r>
            <a:r>
              <a:rPr lang="cs-CZ" baseline="0"/>
              <a:t> pobytu respondentů Ankety občanů </a:t>
            </a:r>
          </a:p>
          <a:p>
            <a:pPr>
              <a:defRPr/>
            </a:pPr>
            <a:r>
              <a:rPr lang="cs-CZ" baseline="0"/>
              <a:t>v území MAS NAD ORLICÍ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'2'!$A$2:$A$5</c:f>
              <c:strCache>
                <c:ptCount val="4"/>
                <c:pt idx="0">
                  <c:v>do 5-ti let</c:v>
                </c:pt>
                <c:pt idx="1">
                  <c:v>5 - 20 let</c:v>
                </c:pt>
                <c:pt idx="2">
                  <c:v>nad 20 let</c:v>
                </c:pt>
                <c:pt idx="3">
                  <c:v>od narození</c:v>
                </c:pt>
              </c:strCache>
            </c:strRef>
          </c:cat>
          <c:val>
            <c:numRef>
              <c:f>'2'!$B$2:$B$5</c:f>
              <c:numCache>
                <c:formatCode>General</c:formatCode>
                <c:ptCount val="4"/>
                <c:pt idx="0">
                  <c:v>32</c:v>
                </c:pt>
                <c:pt idx="1">
                  <c:v>82</c:v>
                </c:pt>
                <c:pt idx="2">
                  <c:v>86</c:v>
                </c:pt>
                <c:pt idx="3">
                  <c:v>135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'3'!$A$2:$A$5</c:f>
              <c:strCache>
                <c:ptCount val="4"/>
                <c:pt idx="0">
                  <c:v>ano</c:v>
                </c:pt>
                <c:pt idx="1">
                  <c:v>částečně</c:v>
                </c:pt>
                <c:pt idx="2">
                  <c:v>spíše ne</c:v>
                </c:pt>
                <c:pt idx="3">
                  <c:v>vůbec ne</c:v>
                </c:pt>
              </c:strCache>
            </c:strRef>
          </c:cat>
          <c:val>
            <c:numRef>
              <c:f>'3'!$B$2:$B$5</c:f>
              <c:numCache>
                <c:formatCode>General</c:formatCode>
                <c:ptCount val="4"/>
                <c:pt idx="0">
                  <c:v>182</c:v>
                </c:pt>
                <c:pt idx="1">
                  <c:v>131</c:v>
                </c:pt>
                <c:pt idx="2">
                  <c:v>19</c:v>
                </c:pt>
                <c:pt idx="3">
                  <c:v>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64832408"/>
        <c:axId val="364825744"/>
      </c:barChart>
      <c:catAx>
        <c:axId val="364832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4825744"/>
        <c:crosses val="autoZero"/>
        <c:auto val="1"/>
        <c:lblAlgn val="ctr"/>
        <c:lblOffset val="100"/>
        <c:noMultiLvlLbl val="0"/>
      </c:catAx>
      <c:valAx>
        <c:axId val="364825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4832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b="0"/>
              <a:t>Jaký způsob informování upřednostňujete?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'4'!$A$2:$A$8</c:f>
              <c:strCache>
                <c:ptCount val="7"/>
                <c:pt idx="0">
                  <c:v>obecní zpravodaj</c:v>
                </c:pt>
                <c:pt idx="1">
                  <c:v>výlep, vývěsky</c:v>
                </c:pt>
                <c:pt idx="2">
                  <c:v>www obce</c:v>
                </c:pt>
                <c:pt idx="3">
                  <c:v>obecní rozhlas</c:v>
                </c:pt>
                <c:pt idx="4">
                  <c:v>email</c:v>
                </c:pt>
                <c:pt idx="5">
                  <c:v>sms</c:v>
                </c:pt>
                <c:pt idx="6">
                  <c:v>místní TV</c:v>
                </c:pt>
              </c:strCache>
            </c:strRef>
          </c:cat>
          <c:val>
            <c:numRef>
              <c:f>'4'!$B$2:$B$8</c:f>
              <c:numCache>
                <c:formatCode>General</c:formatCode>
                <c:ptCount val="7"/>
                <c:pt idx="0">
                  <c:v>177</c:v>
                </c:pt>
                <c:pt idx="1">
                  <c:v>130</c:v>
                </c:pt>
                <c:pt idx="2">
                  <c:v>127</c:v>
                </c:pt>
                <c:pt idx="3">
                  <c:v>101</c:v>
                </c:pt>
                <c:pt idx="4">
                  <c:v>78</c:v>
                </c:pt>
                <c:pt idx="5">
                  <c:v>12</c:v>
                </c:pt>
                <c:pt idx="6">
                  <c:v>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64830056"/>
        <c:axId val="364830448"/>
      </c:barChart>
      <c:catAx>
        <c:axId val="364830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4830448"/>
        <c:crosses val="autoZero"/>
        <c:auto val="1"/>
        <c:lblAlgn val="ctr"/>
        <c:lblOffset val="100"/>
        <c:noMultiLvlLbl val="0"/>
      </c:catAx>
      <c:valAx>
        <c:axId val="364830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4830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'5'!$A$2:$A$5</c:f>
              <c:strCache>
                <c:ptCount val="4"/>
                <c:pt idx="0">
                  <c:v>pravidelně</c:v>
                </c:pt>
                <c:pt idx="1">
                  <c:v>často</c:v>
                </c:pt>
                <c:pt idx="2">
                  <c:v>málokdy</c:v>
                </c:pt>
                <c:pt idx="3">
                  <c:v>nikdy</c:v>
                </c:pt>
              </c:strCache>
            </c:strRef>
          </c:cat>
          <c:val>
            <c:numRef>
              <c:f>'5'!$B$2:$B$5</c:f>
              <c:numCache>
                <c:formatCode>General</c:formatCode>
                <c:ptCount val="4"/>
                <c:pt idx="0">
                  <c:v>55</c:v>
                </c:pt>
                <c:pt idx="1">
                  <c:v>41</c:v>
                </c:pt>
                <c:pt idx="2">
                  <c:v>105</c:v>
                </c:pt>
                <c:pt idx="3">
                  <c:v>133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5373344"/>
        <c:axId val="295383144"/>
      </c:barChart>
      <c:catAx>
        <c:axId val="295373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5383144"/>
        <c:crosses val="autoZero"/>
        <c:auto val="1"/>
        <c:lblAlgn val="ctr"/>
        <c:lblOffset val="100"/>
        <c:noMultiLvlLbl val="0"/>
      </c:catAx>
      <c:valAx>
        <c:axId val="295383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5373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Účastníte</a:t>
            </a:r>
            <a:r>
              <a:rPr lang="cs-CZ" baseline="0"/>
              <a:t> se jednání zastupitelstva či veřejných projednání? 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'5'!$A$2:$A$5</c:f>
              <c:strCache>
                <c:ptCount val="4"/>
                <c:pt idx="0">
                  <c:v>pravidelně</c:v>
                </c:pt>
                <c:pt idx="1">
                  <c:v>často</c:v>
                </c:pt>
                <c:pt idx="2">
                  <c:v>málokdy</c:v>
                </c:pt>
                <c:pt idx="3">
                  <c:v>nikdy</c:v>
                </c:pt>
              </c:strCache>
            </c:strRef>
          </c:cat>
          <c:val>
            <c:numRef>
              <c:f>'5'!$B$2:$B$5</c:f>
              <c:numCache>
                <c:formatCode>General</c:formatCode>
                <c:ptCount val="4"/>
                <c:pt idx="0">
                  <c:v>55</c:v>
                </c:pt>
                <c:pt idx="1">
                  <c:v>41</c:v>
                </c:pt>
                <c:pt idx="2">
                  <c:v>105</c:v>
                </c:pt>
                <c:pt idx="3">
                  <c:v>133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'6'!$A$2:$A$6</c:f>
              <c:strCache>
                <c:ptCount val="5"/>
                <c:pt idx="0">
                  <c:v>pravidelně</c:v>
                </c:pt>
                <c:pt idx="1">
                  <c:v>často</c:v>
                </c:pt>
                <c:pt idx="2">
                  <c:v>málokdy</c:v>
                </c:pt>
                <c:pt idx="3">
                  <c:v>nikdy</c:v>
                </c:pt>
                <c:pt idx="4">
                  <c:v>nejsou</c:v>
                </c:pt>
              </c:strCache>
            </c:strRef>
          </c:cat>
          <c:val>
            <c:numRef>
              <c:f>'6'!$B$2:$B$6</c:f>
              <c:numCache>
                <c:formatCode>General</c:formatCode>
                <c:ptCount val="5"/>
                <c:pt idx="0">
                  <c:v>56</c:v>
                </c:pt>
                <c:pt idx="1">
                  <c:v>158</c:v>
                </c:pt>
                <c:pt idx="2">
                  <c:v>109</c:v>
                </c:pt>
                <c:pt idx="3">
                  <c:v>7</c:v>
                </c:pt>
                <c:pt idx="4">
                  <c:v>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5372560"/>
        <c:axId val="295381184"/>
      </c:barChart>
      <c:catAx>
        <c:axId val="295372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5381184"/>
        <c:crosses val="autoZero"/>
        <c:auto val="1"/>
        <c:lblAlgn val="ctr"/>
        <c:lblOffset val="100"/>
        <c:noMultiLvlLbl val="0"/>
      </c:catAx>
      <c:valAx>
        <c:axId val="295381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5372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Účastníte</a:t>
            </a:r>
            <a:r>
              <a:rPr lang="cs-CZ" baseline="0"/>
              <a:t> se společenských akcí v obci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'6'!$A$2:$A$6</c:f>
              <c:strCache>
                <c:ptCount val="5"/>
                <c:pt idx="0">
                  <c:v>pravidelně</c:v>
                </c:pt>
                <c:pt idx="1">
                  <c:v>často</c:v>
                </c:pt>
                <c:pt idx="2">
                  <c:v>málokdy</c:v>
                </c:pt>
                <c:pt idx="3">
                  <c:v>nikdy</c:v>
                </c:pt>
                <c:pt idx="4">
                  <c:v>nejsou</c:v>
                </c:pt>
              </c:strCache>
            </c:strRef>
          </c:cat>
          <c:val>
            <c:numRef>
              <c:f>'6'!$B$2:$B$6</c:f>
              <c:numCache>
                <c:formatCode>General</c:formatCode>
                <c:ptCount val="5"/>
                <c:pt idx="0">
                  <c:v>56</c:v>
                </c:pt>
                <c:pt idx="1">
                  <c:v>158</c:v>
                </c:pt>
                <c:pt idx="2">
                  <c:v>109</c:v>
                </c:pt>
                <c:pt idx="3">
                  <c:v>7</c:v>
                </c:pt>
                <c:pt idx="4">
                  <c:v>5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'7'!$A$2:$A$4</c:f>
              <c:strCache>
                <c:ptCount val="3"/>
                <c:pt idx="0">
                  <c:v>ano</c:v>
                </c:pt>
                <c:pt idx="1">
                  <c:v>ne</c:v>
                </c:pt>
                <c:pt idx="2">
                  <c:v>nejsou</c:v>
                </c:pt>
              </c:strCache>
            </c:strRef>
          </c:cat>
          <c:val>
            <c:numRef>
              <c:f>'7'!$B$2:$B$4</c:f>
              <c:numCache>
                <c:formatCode>General</c:formatCode>
                <c:ptCount val="3"/>
                <c:pt idx="0">
                  <c:v>146</c:v>
                </c:pt>
                <c:pt idx="1">
                  <c:v>181</c:v>
                </c:pt>
                <c:pt idx="2">
                  <c:v>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5372952"/>
        <c:axId val="295381576"/>
      </c:barChart>
      <c:catAx>
        <c:axId val="295372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5381576"/>
        <c:crosses val="autoZero"/>
        <c:auto val="1"/>
        <c:lblAlgn val="ctr"/>
        <c:lblOffset val="100"/>
        <c:noMultiLvlLbl val="0"/>
      </c:catAx>
      <c:valAx>
        <c:axId val="295381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5372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'8'!$A$2:$A$9</c:f>
              <c:strCache>
                <c:ptCount val="8"/>
                <c:pt idx="0">
                  <c:v>mezilidské vztahy</c:v>
                </c:pt>
                <c:pt idx="1">
                  <c:v>nepořádek</c:v>
                </c:pt>
                <c:pt idx="2">
                  <c:v>kriminalita</c:v>
                </c:pt>
                <c:pt idx="3">
                  <c:v>jiné</c:v>
                </c:pt>
                <c:pt idx="4">
                  <c:v>jiné - stav komunikací</c:v>
                </c:pt>
                <c:pt idx="5">
                  <c:v>jiné - neekologické chování</c:v>
                </c:pt>
                <c:pt idx="6">
                  <c:v>jiné - samospráva</c:v>
                </c:pt>
                <c:pt idx="7">
                  <c:v>drogy</c:v>
                </c:pt>
              </c:strCache>
            </c:strRef>
          </c:cat>
          <c:val>
            <c:numRef>
              <c:f>'8'!$B$2:$B$9</c:f>
              <c:numCache>
                <c:formatCode>General</c:formatCode>
                <c:ptCount val="8"/>
                <c:pt idx="0">
                  <c:v>149</c:v>
                </c:pt>
                <c:pt idx="1">
                  <c:v>56</c:v>
                </c:pt>
                <c:pt idx="2">
                  <c:v>40</c:v>
                </c:pt>
                <c:pt idx="3">
                  <c:v>35</c:v>
                </c:pt>
                <c:pt idx="4">
                  <c:v>30</c:v>
                </c:pt>
                <c:pt idx="5">
                  <c:v>17</c:v>
                </c:pt>
                <c:pt idx="6">
                  <c:v>14</c:v>
                </c:pt>
                <c:pt idx="7">
                  <c:v>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5371384"/>
        <c:axId val="295371776"/>
      </c:barChart>
      <c:catAx>
        <c:axId val="295371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5371776"/>
        <c:crosses val="autoZero"/>
        <c:auto val="1"/>
        <c:lblAlgn val="ctr"/>
        <c:lblOffset val="100"/>
        <c:noMultiLvlLbl val="0"/>
      </c:catAx>
      <c:valAx>
        <c:axId val="295371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95371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'9'!$A$2:$A$6</c:f>
              <c:strCache>
                <c:ptCount val="5"/>
                <c:pt idx="0">
                  <c:v>ano</c:v>
                </c:pt>
                <c:pt idx="1">
                  <c:v>částečně</c:v>
                </c:pt>
                <c:pt idx="2">
                  <c:v>spíše ne</c:v>
                </c:pt>
                <c:pt idx="3">
                  <c:v>vůbec ne</c:v>
                </c:pt>
                <c:pt idx="4">
                  <c:v>v místě není</c:v>
                </c:pt>
              </c:strCache>
            </c:strRef>
          </c:cat>
          <c:val>
            <c:numRef>
              <c:f>'9'!$B$2:$B$6</c:f>
              <c:numCache>
                <c:formatCode>General</c:formatCode>
                <c:ptCount val="5"/>
                <c:pt idx="0">
                  <c:v>125</c:v>
                </c:pt>
                <c:pt idx="1">
                  <c:v>103</c:v>
                </c:pt>
                <c:pt idx="2">
                  <c:v>42</c:v>
                </c:pt>
                <c:pt idx="3">
                  <c:v>9</c:v>
                </c:pt>
                <c:pt idx="4">
                  <c:v>57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5373736"/>
        <c:axId val="295374128"/>
      </c:barChart>
      <c:catAx>
        <c:axId val="295373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5374128"/>
        <c:crosses val="autoZero"/>
        <c:auto val="1"/>
        <c:lblAlgn val="ctr"/>
        <c:lblOffset val="100"/>
        <c:noMultiLvlLbl val="0"/>
      </c:catAx>
      <c:valAx>
        <c:axId val="295374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95373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účast_obce!$B$42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účast_obce!$A$43:$A$47</c:f>
              <c:strCache>
                <c:ptCount val="5"/>
                <c:pt idx="0">
                  <c:v>0-199</c:v>
                </c:pt>
                <c:pt idx="1">
                  <c:v>200-499</c:v>
                </c:pt>
                <c:pt idx="2">
                  <c:v>500-999</c:v>
                </c:pt>
                <c:pt idx="3">
                  <c:v>1000-2999</c:v>
                </c:pt>
                <c:pt idx="4">
                  <c:v>nad 3000</c:v>
                </c:pt>
              </c:strCache>
            </c:strRef>
          </c:cat>
          <c:val>
            <c:numRef>
              <c:f>účast_obce!$B$43:$B$47</c:f>
              <c:numCache>
                <c:formatCode>0.00%</c:formatCode>
                <c:ptCount val="5"/>
                <c:pt idx="0">
                  <c:v>3.5000000000000003E-2</c:v>
                </c:pt>
                <c:pt idx="1">
                  <c:v>8.5000000000000006E-3</c:v>
                </c:pt>
                <c:pt idx="2">
                  <c:v>4.8999999999999998E-3</c:v>
                </c:pt>
                <c:pt idx="3">
                  <c:v>4.7999999999999996E-3</c:v>
                </c:pt>
                <c:pt idx="4">
                  <c:v>6.1999999999999998E-3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64847304"/>
        <c:axId val="364835152"/>
      </c:barChart>
      <c:catAx>
        <c:axId val="364847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4835152"/>
        <c:crosses val="autoZero"/>
        <c:auto val="1"/>
        <c:lblAlgn val="ctr"/>
        <c:lblOffset val="100"/>
        <c:noMultiLvlLbl val="0"/>
      </c:catAx>
      <c:valAx>
        <c:axId val="364835152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one"/>
        <c:crossAx val="364847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'10'!$A$2:$A$6</c:f>
              <c:strCache>
                <c:ptCount val="5"/>
                <c:pt idx="0">
                  <c:v>ano</c:v>
                </c:pt>
                <c:pt idx="1">
                  <c:v>částečně</c:v>
                </c:pt>
                <c:pt idx="2">
                  <c:v>spíše ne</c:v>
                </c:pt>
                <c:pt idx="3">
                  <c:v>vůbec ne</c:v>
                </c:pt>
                <c:pt idx="4">
                  <c:v>v místě není</c:v>
                </c:pt>
              </c:strCache>
            </c:strRef>
          </c:cat>
          <c:val>
            <c:numRef>
              <c:f>'10'!$B$2:$B$6</c:f>
              <c:numCache>
                <c:formatCode>General</c:formatCode>
                <c:ptCount val="5"/>
                <c:pt idx="0">
                  <c:v>49</c:v>
                </c:pt>
                <c:pt idx="1">
                  <c:v>104</c:v>
                </c:pt>
                <c:pt idx="2">
                  <c:v>51</c:v>
                </c:pt>
                <c:pt idx="3">
                  <c:v>38</c:v>
                </c:pt>
                <c:pt idx="4">
                  <c:v>96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5382360"/>
        <c:axId val="295374520"/>
      </c:barChart>
      <c:catAx>
        <c:axId val="295382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5374520"/>
        <c:crosses val="autoZero"/>
        <c:auto val="1"/>
        <c:lblAlgn val="ctr"/>
        <c:lblOffset val="100"/>
        <c:noMultiLvlLbl val="0"/>
      </c:catAx>
      <c:valAx>
        <c:axId val="295374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95382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'11'!$A$2:$A$6</c:f>
              <c:strCache>
                <c:ptCount val="5"/>
                <c:pt idx="0">
                  <c:v>ano</c:v>
                </c:pt>
                <c:pt idx="1">
                  <c:v>částečně</c:v>
                </c:pt>
                <c:pt idx="2">
                  <c:v>spíše ne</c:v>
                </c:pt>
                <c:pt idx="3">
                  <c:v>vůbec ne</c:v>
                </c:pt>
                <c:pt idx="4">
                  <c:v>v místě není</c:v>
                </c:pt>
              </c:strCache>
            </c:strRef>
          </c:cat>
          <c:val>
            <c:numRef>
              <c:f>'11'!$B$2:$B$6</c:f>
              <c:numCache>
                <c:formatCode>General</c:formatCode>
                <c:ptCount val="5"/>
                <c:pt idx="0">
                  <c:v>35</c:v>
                </c:pt>
                <c:pt idx="1">
                  <c:v>83</c:v>
                </c:pt>
                <c:pt idx="2">
                  <c:v>81</c:v>
                </c:pt>
                <c:pt idx="3">
                  <c:v>39</c:v>
                </c:pt>
                <c:pt idx="4">
                  <c:v>97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5376480"/>
        <c:axId val="295376872"/>
      </c:barChart>
      <c:catAx>
        <c:axId val="29537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5376872"/>
        <c:crosses val="autoZero"/>
        <c:auto val="1"/>
        <c:lblAlgn val="ctr"/>
        <c:lblOffset val="100"/>
        <c:noMultiLvlLbl val="0"/>
      </c:catAx>
      <c:valAx>
        <c:axId val="2953768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95376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'12'!$A$2:$A$5</c:f>
              <c:strCache>
                <c:ptCount val="4"/>
                <c:pt idx="0">
                  <c:v>denně</c:v>
                </c:pt>
                <c:pt idx="1">
                  <c:v>1x za týden</c:v>
                </c:pt>
                <c:pt idx="2">
                  <c:v>1x za čas</c:v>
                </c:pt>
                <c:pt idx="3">
                  <c:v>nejezdím</c:v>
                </c:pt>
              </c:strCache>
            </c:strRef>
          </c:cat>
          <c:val>
            <c:numRef>
              <c:f>'12'!$B$2:$B$5</c:f>
              <c:numCache>
                <c:formatCode>General</c:formatCode>
                <c:ptCount val="4"/>
                <c:pt idx="0">
                  <c:v>52</c:v>
                </c:pt>
                <c:pt idx="1">
                  <c:v>159</c:v>
                </c:pt>
                <c:pt idx="2">
                  <c:v>105</c:v>
                </c:pt>
                <c:pt idx="3">
                  <c:v>20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5386672"/>
        <c:axId val="295386280"/>
      </c:barChart>
      <c:catAx>
        <c:axId val="295386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5386280"/>
        <c:crosses val="autoZero"/>
        <c:auto val="1"/>
        <c:lblAlgn val="ctr"/>
        <c:lblOffset val="100"/>
        <c:noMultiLvlLbl val="0"/>
      </c:catAx>
      <c:valAx>
        <c:axId val="295386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95386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'13'!$A$2:$A$4</c:f>
              <c:strCache>
                <c:ptCount val="3"/>
                <c:pt idx="0">
                  <c:v>ano</c:v>
                </c:pt>
                <c:pt idx="1">
                  <c:v>ne</c:v>
                </c:pt>
                <c:pt idx="2">
                  <c:v>nemám internet</c:v>
                </c:pt>
              </c:strCache>
            </c:strRef>
          </c:cat>
          <c:val>
            <c:numRef>
              <c:f>'13'!$B$2:$B$4</c:f>
              <c:numCache>
                <c:formatCode>General</c:formatCode>
                <c:ptCount val="3"/>
                <c:pt idx="0">
                  <c:v>217</c:v>
                </c:pt>
                <c:pt idx="1">
                  <c:v>92</c:v>
                </c:pt>
                <c:pt idx="2">
                  <c:v>27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5385888"/>
        <c:axId val="295385104"/>
      </c:barChart>
      <c:catAx>
        <c:axId val="29538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5385104"/>
        <c:crosses val="autoZero"/>
        <c:auto val="1"/>
        <c:lblAlgn val="ctr"/>
        <c:lblOffset val="100"/>
        <c:noMultiLvlLbl val="0"/>
      </c:catAx>
      <c:valAx>
        <c:axId val="295385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95385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'14'!$A$2:$A$6</c:f>
              <c:strCache>
                <c:ptCount val="5"/>
                <c:pt idx="0">
                  <c:v>ano</c:v>
                </c:pt>
                <c:pt idx="1">
                  <c:v>částečně</c:v>
                </c:pt>
                <c:pt idx="2">
                  <c:v>spíše ne</c:v>
                </c:pt>
                <c:pt idx="3">
                  <c:v>vůbec ne</c:v>
                </c:pt>
                <c:pt idx="4">
                  <c:v>v místě není</c:v>
                </c:pt>
              </c:strCache>
            </c:strRef>
          </c:cat>
          <c:val>
            <c:numRef>
              <c:f>'14'!$B$2:$B$6</c:f>
              <c:numCache>
                <c:formatCode>General</c:formatCode>
                <c:ptCount val="5"/>
                <c:pt idx="0">
                  <c:v>102</c:v>
                </c:pt>
                <c:pt idx="1">
                  <c:v>120</c:v>
                </c:pt>
                <c:pt idx="2">
                  <c:v>43</c:v>
                </c:pt>
                <c:pt idx="3">
                  <c:v>13</c:v>
                </c:pt>
                <c:pt idx="4">
                  <c:v>53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5383928"/>
        <c:axId val="295385496"/>
      </c:barChart>
      <c:catAx>
        <c:axId val="295383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5385496"/>
        <c:crosses val="autoZero"/>
        <c:auto val="1"/>
        <c:lblAlgn val="ctr"/>
        <c:lblOffset val="100"/>
        <c:noMultiLvlLbl val="0"/>
      </c:catAx>
      <c:valAx>
        <c:axId val="295385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95383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'15'!$A$2:$A$19</c:f>
              <c:strCache>
                <c:ptCount val="18"/>
                <c:pt idx="0">
                  <c:v>banka/bankomat</c:v>
                </c:pt>
                <c:pt idx="1">
                  <c:v>zařízení pro děti</c:v>
                </c:pt>
                <c:pt idx="2">
                  <c:v>řemeslník </c:v>
                </c:pt>
                <c:pt idx="3">
                  <c:v>jiné</c:v>
                </c:pt>
                <c:pt idx="4">
                  <c:v>mateřská škola</c:v>
                </c:pt>
                <c:pt idx="5">
                  <c:v>zařízení pro seniory</c:v>
                </c:pt>
                <c:pt idx="6">
                  <c:v>pošta</c:v>
                </c:pt>
                <c:pt idx="7">
                  <c:v>lékárna</c:v>
                </c:pt>
                <c:pt idx="8">
                  <c:v>veřejný internet</c:v>
                </c:pt>
                <c:pt idx="9">
                  <c:v>pečovatelská služba</c:v>
                </c:pt>
                <c:pt idx="10">
                  <c:v>praktický lékař</c:v>
                </c:pt>
                <c:pt idx="11">
                  <c:v>holič/kadeřník</c:v>
                </c:pt>
                <c:pt idx="12">
                  <c:v>zubní lékař</c:v>
                </c:pt>
                <c:pt idx="13">
                  <c:v>knihovna</c:v>
                </c:pt>
                <c:pt idx="14">
                  <c:v>dětský lékař</c:v>
                </c:pt>
                <c:pt idx="15">
                  <c:v>prádelna, mandl</c:v>
                </c:pt>
                <c:pt idx="16">
                  <c:v>jiné - pohostinství</c:v>
                </c:pt>
                <c:pt idx="17">
                  <c:v>jiné - obchod</c:v>
                </c:pt>
              </c:strCache>
            </c:strRef>
          </c:cat>
          <c:val>
            <c:numRef>
              <c:f>'15'!$B$2:$B$19</c:f>
              <c:numCache>
                <c:formatCode>General</c:formatCode>
                <c:ptCount val="18"/>
                <c:pt idx="0">
                  <c:v>60</c:v>
                </c:pt>
                <c:pt idx="1">
                  <c:v>58</c:v>
                </c:pt>
                <c:pt idx="2">
                  <c:v>57</c:v>
                </c:pt>
                <c:pt idx="3">
                  <c:v>39</c:v>
                </c:pt>
                <c:pt idx="4">
                  <c:v>37</c:v>
                </c:pt>
                <c:pt idx="5">
                  <c:v>36</c:v>
                </c:pt>
                <c:pt idx="6">
                  <c:v>28</c:v>
                </c:pt>
                <c:pt idx="7">
                  <c:v>22</c:v>
                </c:pt>
                <c:pt idx="8">
                  <c:v>22</c:v>
                </c:pt>
                <c:pt idx="9">
                  <c:v>17</c:v>
                </c:pt>
                <c:pt idx="10">
                  <c:v>16</c:v>
                </c:pt>
                <c:pt idx="11">
                  <c:v>16</c:v>
                </c:pt>
                <c:pt idx="12">
                  <c:v>12</c:v>
                </c:pt>
                <c:pt idx="13">
                  <c:v>10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9655440"/>
        <c:axId val="299657400"/>
      </c:barChart>
      <c:catAx>
        <c:axId val="299655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9657400"/>
        <c:crosses val="autoZero"/>
        <c:auto val="1"/>
        <c:lblAlgn val="ctr"/>
        <c:lblOffset val="100"/>
        <c:noMultiLvlLbl val="0"/>
      </c:catAx>
      <c:valAx>
        <c:axId val="2996574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99655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'16'!$A$2:$A$6</c:f>
              <c:strCache>
                <c:ptCount val="5"/>
                <c:pt idx="0">
                  <c:v>ano</c:v>
                </c:pt>
                <c:pt idx="1">
                  <c:v>možná ano</c:v>
                </c:pt>
                <c:pt idx="2">
                  <c:v>spíše ne</c:v>
                </c:pt>
                <c:pt idx="3">
                  <c:v>ne</c:v>
                </c:pt>
                <c:pt idx="4">
                  <c:v>nevím</c:v>
                </c:pt>
              </c:strCache>
            </c:strRef>
          </c:cat>
          <c:val>
            <c:numRef>
              <c:f>'16'!$B$2:$B$6</c:f>
              <c:numCache>
                <c:formatCode>General</c:formatCode>
                <c:ptCount val="5"/>
                <c:pt idx="0">
                  <c:v>22</c:v>
                </c:pt>
                <c:pt idx="1">
                  <c:v>49</c:v>
                </c:pt>
                <c:pt idx="2">
                  <c:v>73</c:v>
                </c:pt>
                <c:pt idx="3">
                  <c:v>163</c:v>
                </c:pt>
                <c:pt idx="4">
                  <c:v>20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9653872"/>
        <c:axId val="299660144"/>
      </c:barChart>
      <c:catAx>
        <c:axId val="299653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9660144"/>
        <c:crosses val="autoZero"/>
        <c:auto val="1"/>
        <c:lblAlgn val="ctr"/>
        <c:lblOffset val="100"/>
        <c:noMultiLvlLbl val="0"/>
      </c:catAx>
      <c:valAx>
        <c:axId val="2996601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99653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'16'!$A$29:$A$35</c:f>
              <c:strCache>
                <c:ptCount val="7"/>
                <c:pt idx="0">
                  <c:v>obchod</c:v>
                </c:pt>
                <c:pt idx="1">
                  <c:v>ostatní služby</c:v>
                </c:pt>
                <c:pt idx="2">
                  <c:v>sociální a zdravotní služby</c:v>
                </c:pt>
                <c:pt idx="3">
                  <c:v>řemeslo</c:v>
                </c:pt>
                <c:pt idx="4">
                  <c:v>školka a zařízení pro děti</c:v>
                </c:pt>
                <c:pt idx="5">
                  <c:v>služby cest. ruchu</c:v>
                </c:pt>
                <c:pt idx="6">
                  <c:v>služby v oblasti sportu</c:v>
                </c:pt>
              </c:strCache>
            </c:strRef>
          </c:cat>
          <c:val>
            <c:numRef>
              <c:f>'16'!$B$29:$B$35</c:f>
              <c:numCache>
                <c:formatCode>General</c:formatCode>
                <c:ptCount val="7"/>
                <c:pt idx="0">
                  <c:v>12</c:v>
                </c:pt>
                <c:pt idx="1">
                  <c:v>7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9651520"/>
        <c:axId val="299660928"/>
      </c:barChart>
      <c:catAx>
        <c:axId val="29965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9660928"/>
        <c:crosses val="autoZero"/>
        <c:auto val="1"/>
        <c:lblAlgn val="ctr"/>
        <c:lblOffset val="100"/>
        <c:noMultiLvlLbl val="0"/>
      </c:catAx>
      <c:valAx>
        <c:axId val="299660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99651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'17'!$A$2:$A$4</c:f>
              <c:strCache>
                <c:ptCount val="3"/>
                <c:pt idx="0">
                  <c:v>ano</c:v>
                </c:pt>
                <c:pt idx="1">
                  <c:v>ne</c:v>
                </c:pt>
                <c:pt idx="2">
                  <c:v>neuvedeno</c:v>
                </c:pt>
              </c:strCache>
            </c:strRef>
          </c:cat>
          <c:val>
            <c:numRef>
              <c:f>'17'!$B$2:$B$4</c:f>
              <c:numCache>
                <c:formatCode>General</c:formatCode>
                <c:ptCount val="3"/>
                <c:pt idx="0">
                  <c:v>184</c:v>
                </c:pt>
                <c:pt idx="1">
                  <c:v>143</c:v>
                </c:pt>
                <c:pt idx="2">
                  <c:v>11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9658184"/>
        <c:axId val="299654656"/>
      </c:barChart>
      <c:catAx>
        <c:axId val="299658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9654656"/>
        <c:crosses val="autoZero"/>
        <c:auto val="1"/>
        <c:lblAlgn val="ctr"/>
        <c:lblOffset val="100"/>
        <c:noMultiLvlLbl val="0"/>
      </c:catAx>
      <c:valAx>
        <c:axId val="299654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99658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'17'!$A$23:$A$26</c:f>
              <c:strCache>
                <c:ptCount val="4"/>
                <c:pt idx="0">
                  <c:v>do 10 km</c:v>
                </c:pt>
                <c:pt idx="1">
                  <c:v>11 - 25 km</c:v>
                </c:pt>
                <c:pt idx="2">
                  <c:v>26 - 50 km</c:v>
                </c:pt>
                <c:pt idx="3">
                  <c:v>nad 50 km</c:v>
                </c:pt>
              </c:strCache>
            </c:strRef>
          </c:cat>
          <c:val>
            <c:numRef>
              <c:f>'17'!$B$23:$B$26</c:f>
              <c:numCache>
                <c:formatCode>General</c:formatCode>
                <c:ptCount val="4"/>
                <c:pt idx="0">
                  <c:v>67</c:v>
                </c:pt>
                <c:pt idx="1">
                  <c:v>77</c:v>
                </c:pt>
                <c:pt idx="2">
                  <c:v>29</c:v>
                </c:pt>
                <c:pt idx="3">
                  <c:v>14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9652696"/>
        <c:axId val="299661320"/>
      </c:barChart>
      <c:catAx>
        <c:axId val="299652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9661320"/>
        <c:crosses val="autoZero"/>
        <c:auto val="1"/>
        <c:lblAlgn val="ctr"/>
        <c:lblOffset val="100"/>
        <c:noMultiLvlLbl val="0"/>
      </c:catAx>
      <c:valAx>
        <c:axId val="299661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99652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účast_obce!$A$57:$A$76</c:f>
              <c:strCache>
                <c:ptCount val="20"/>
                <c:pt idx="0">
                  <c:v>Krchleby</c:v>
                </c:pt>
                <c:pt idx="1">
                  <c:v>Libníkovice</c:v>
                </c:pt>
                <c:pt idx="2">
                  <c:v>Vrbice</c:v>
                </c:pt>
                <c:pt idx="3">
                  <c:v>Zářecká Lhota</c:v>
                </c:pt>
                <c:pt idx="4">
                  <c:v>Svídnice</c:v>
                </c:pt>
                <c:pt idx="5">
                  <c:v>Polom</c:v>
                </c:pt>
                <c:pt idx="6">
                  <c:v>Vysoký Újezd</c:v>
                </c:pt>
                <c:pt idx="7">
                  <c:v>Sudslava</c:v>
                </c:pt>
                <c:pt idx="8">
                  <c:v>Hřibiny-Ledská</c:v>
                </c:pt>
                <c:pt idx="9">
                  <c:v>Svatý Jiří</c:v>
                </c:pt>
                <c:pt idx="10">
                  <c:v>Kostelecké Horky</c:v>
                </c:pt>
                <c:pt idx="11">
                  <c:v>Oucmanice</c:v>
                </c:pt>
                <c:pt idx="12">
                  <c:v>Koldín</c:v>
                </c:pt>
                <c:pt idx="13">
                  <c:v>Lhoty u Potštejna</c:v>
                </c:pt>
                <c:pt idx="14">
                  <c:v>Jeníkovice</c:v>
                </c:pt>
                <c:pt idx="15">
                  <c:v>Veliny</c:v>
                </c:pt>
                <c:pt idx="16">
                  <c:v>Borovnice</c:v>
                </c:pt>
                <c:pt idx="17">
                  <c:v>Vraclav</c:v>
                </c:pt>
                <c:pt idx="18">
                  <c:v>Bolehošť</c:v>
                </c:pt>
                <c:pt idx="19">
                  <c:v>Mostek</c:v>
                </c:pt>
              </c:strCache>
            </c:strRef>
          </c:cat>
          <c:val>
            <c:numRef>
              <c:f>účast_obce!$B$57:$B$76</c:f>
              <c:numCache>
                <c:formatCode>0.00%</c:formatCode>
                <c:ptCount val="20"/>
                <c:pt idx="0">
                  <c:v>8.7912087912087919E-2</c:v>
                </c:pt>
                <c:pt idx="1">
                  <c:v>7.4829931972789115E-2</c:v>
                </c:pt>
                <c:pt idx="2">
                  <c:v>6.25E-2</c:v>
                </c:pt>
                <c:pt idx="3">
                  <c:v>5.3191489361702128E-2</c:v>
                </c:pt>
                <c:pt idx="4">
                  <c:v>5.2023121387283239E-2</c:v>
                </c:pt>
                <c:pt idx="5">
                  <c:v>3.125E-2</c:v>
                </c:pt>
                <c:pt idx="6">
                  <c:v>2.8571428571428571E-2</c:v>
                </c:pt>
                <c:pt idx="7">
                  <c:v>2.7472527472527472E-2</c:v>
                </c:pt>
                <c:pt idx="8">
                  <c:v>2.6239067055393587E-2</c:v>
                </c:pt>
                <c:pt idx="9">
                  <c:v>2.2653721682847898E-2</c:v>
                </c:pt>
                <c:pt idx="10">
                  <c:v>2.1428571428571429E-2</c:v>
                </c:pt>
                <c:pt idx="11">
                  <c:v>1.8433179723502304E-2</c:v>
                </c:pt>
                <c:pt idx="12">
                  <c:v>1.6574585635359115E-2</c:v>
                </c:pt>
                <c:pt idx="13">
                  <c:v>1.6233766233766232E-2</c:v>
                </c:pt>
                <c:pt idx="14">
                  <c:v>1.279317697228145E-2</c:v>
                </c:pt>
                <c:pt idx="15">
                  <c:v>1.1876484560570071E-2</c:v>
                </c:pt>
                <c:pt idx="16">
                  <c:v>1.0666666666666666E-2</c:v>
                </c:pt>
                <c:pt idx="17">
                  <c:v>1.0309278350515464E-2</c:v>
                </c:pt>
                <c:pt idx="18">
                  <c:v>9.2764378478664197E-3</c:v>
                </c:pt>
                <c:pt idx="19">
                  <c:v>8.130081300813009E-3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4836328"/>
        <c:axId val="364853576"/>
      </c:barChart>
      <c:catAx>
        <c:axId val="364836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4853576"/>
        <c:crosses val="autoZero"/>
        <c:auto val="1"/>
        <c:lblAlgn val="ctr"/>
        <c:lblOffset val="100"/>
        <c:noMultiLvlLbl val="0"/>
      </c:catAx>
      <c:valAx>
        <c:axId val="36485357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64836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'17'!$A$43:$A$46</c:f>
              <c:strCache>
                <c:ptCount val="4"/>
                <c:pt idx="0">
                  <c:v>denně</c:v>
                </c:pt>
                <c:pt idx="1">
                  <c:v>týdně</c:v>
                </c:pt>
                <c:pt idx="2">
                  <c:v>měsíčně</c:v>
                </c:pt>
                <c:pt idx="3">
                  <c:v>nepravidelně</c:v>
                </c:pt>
              </c:strCache>
            </c:strRef>
          </c:cat>
          <c:val>
            <c:numRef>
              <c:f>'17'!$B$43:$B$46</c:f>
              <c:numCache>
                <c:formatCode>General</c:formatCode>
                <c:ptCount val="4"/>
                <c:pt idx="0">
                  <c:v>156</c:v>
                </c:pt>
                <c:pt idx="1">
                  <c:v>7</c:v>
                </c:pt>
                <c:pt idx="2">
                  <c:v>4</c:v>
                </c:pt>
                <c:pt idx="3">
                  <c:v>12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9652304"/>
        <c:axId val="299653088"/>
      </c:barChart>
      <c:catAx>
        <c:axId val="299652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9653088"/>
        <c:crosses val="autoZero"/>
        <c:auto val="1"/>
        <c:lblAlgn val="ctr"/>
        <c:lblOffset val="100"/>
        <c:noMultiLvlLbl val="0"/>
      </c:catAx>
      <c:valAx>
        <c:axId val="299653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99652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'18'!$A$2:$A$5</c:f>
              <c:strCache>
                <c:ptCount val="4"/>
                <c:pt idx="0">
                  <c:v>ano</c:v>
                </c:pt>
                <c:pt idx="1">
                  <c:v>částečně</c:v>
                </c:pt>
                <c:pt idx="2">
                  <c:v>spíše ne</c:v>
                </c:pt>
                <c:pt idx="3">
                  <c:v>vůbec ne</c:v>
                </c:pt>
              </c:strCache>
            </c:strRef>
          </c:cat>
          <c:val>
            <c:numRef>
              <c:f>'18'!$B$2:$B$5</c:f>
              <c:numCache>
                <c:formatCode>General</c:formatCode>
                <c:ptCount val="4"/>
                <c:pt idx="0">
                  <c:v>74</c:v>
                </c:pt>
                <c:pt idx="1">
                  <c:v>86</c:v>
                </c:pt>
                <c:pt idx="2">
                  <c:v>73</c:v>
                </c:pt>
                <c:pt idx="3">
                  <c:v>93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9655832"/>
        <c:axId val="299658576"/>
      </c:barChart>
      <c:catAx>
        <c:axId val="299655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9658576"/>
        <c:crosses val="autoZero"/>
        <c:auto val="1"/>
        <c:lblAlgn val="ctr"/>
        <c:lblOffset val="100"/>
        <c:noMultiLvlLbl val="0"/>
      </c:catAx>
      <c:valAx>
        <c:axId val="299658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99655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'18'!$A$22:$A$23</c:f>
              <c:strCache>
                <c:ptCount val="2"/>
                <c:pt idx="0">
                  <c:v>vlak</c:v>
                </c:pt>
                <c:pt idx="1">
                  <c:v>autobus</c:v>
                </c:pt>
              </c:strCache>
            </c:strRef>
          </c:cat>
          <c:val>
            <c:numRef>
              <c:f>'18'!$B$22:$B$23</c:f>
              <c:numCache>
                <c:formatCode>General</c:formatCode>
                <c:ptCount val="2"/>
                <c:pt idx="0">
                  <c:v>106</c:v>
                </c:pt>
                <c:pt idx="1">
                  <c:v>118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9666808"/>
        <c:axId val="299664848"/>
      </c:barChart>
      <c:catAx>
        <c:axId val="29966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9664848"/>
        <c:crosses val="autoZero"/>
        <c:auto val="1"/>
        <c:lblAlgn val="ctr"/>
        <c:lblOffset val="100"/>
        <c:noMultiLvlLbl val="0"/>
      </c:catAx>
      <c:valAx>
        <c:axId val="2996648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9966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'18'!$A$41:$A$47</c:f>
              <c:strCache>
                <c:ptCount val="7"/>
                <c:pt idx="0">
                  <c:v>osobní pohodlí</c:v>
                </c:pt>
                <c:pt idx="1">
                  <c:v>nevyhovující časy odj. a příj.</c:v>
                </c:pt>
                <c:pt idx="2">
                  <c:v>nevyhovující četnost</c:v>
                </c:pt>
                <c:pt idx="3">
                  <c:v>nevyhovující cena</c:v>
                </c:pt>
                <c:pt idx="4">
                  <c:v>nevyhovující směry</c:v>
                </c:pt>
                <c:pt idx="5">
                  <c:v>nevyhovující umístění zastávek</c:v>
                </c:pt>
                <c:pt idx="6">
                  <c:v>jiné</c:v>
                </c:pt>
              </c:strCache>
            </c:strRef>
          </c:cat>
          <c:val>
            <c:numRef>
              <c:f>'18'!$B$41:$B$47</c:f>
              <c:numCache>
                <c:formatCode>General</c:formatCode>
                <c:ptCount val="7"/>
                <c:pt idx="0">
                  <c:v>68</c:v>
                </c:pt>
                <c:pt idx="1">
                  <c:v>55</c:v>
                </c:pt>
                <c:pt idx="2">
                  <c:v>34</c:v>
                </c:pt>
                <c:pt idx="3">
                  <c:v>19</c:v>
                </c:pt>
                <c:pt idx="4">
                  <c:v>14</c:v>
                </c:pt>
                <c:pt idx="5">
                  <c:v>11</c:v>
                </c:pt>
                <c:pt idx="6">
                  <c:v>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9663672"/>
        <c:axId val="358911096"/>
      </c:barChart>
      <c:catAx>
        <c:axId val="299663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58911096"/>
        <c:crosses val="autoZero"/>
        <c:auto val="1"/>
        <c:lblAlgn val="ctr"/>
        <c:lblOffset val="100"/>
        <c:noMultiLvlLbl val="0"/>
      </c:catAx>
      <c:valAx>
        <c:axId val="3589110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99663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'19'!$A$2:$A$5</c:f>
              <c:strCache>
                <c:ptCount val="4"/>
                <c:pt idx="0">
                  <c:v>ano</c:v>
                </c:pt>
                <c:pt idx="1">
                  <c:v>částečně</c:v>
                </c:pt>
                <c:pt idx="2">
                  <c:v>spíše ne</c:v>
                </c:pt>
                <c:pt idx="3">
                  <c:v>vůbec ne</c:v>
                </c:pt>
              </c:strCache>
            </c:strRef>
          </c:cat>
          <c:val>
            <c:numRef>
              <c:f>'19'!$B$2:$B$5</c:f>
              <c:numCache>
                <c:formatCode>General</c:formatCode>
                <c:ptCount val="4"/>
                <c:pt idx="0">
                  <c:v>137</c:v>
                </c:pt>
                <c:pt idx="1">
                  <c:v>131</c:v>
                </c:pt>
                <c:pt idx="2">
                  <c:v>43</c:v>
                </c:pt>
                <c:pt idx="3">
                  <c:v>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58912664"/>
        <c:axId val="358913056"/>
      </c:barChart>
      <c:catAx>
        <c:axId val="358912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58913056"/>
        <c:crosses val="autoZero"/>
        <c:auto val="1"/>
        <c:lblAlgn val="ctr"/>
        <c:lblOffset val="100"/>
        <c:noMultiLvlLbl val="0"/>
      </c:catAx>
      <c:valAx>
        <c:axId val="3589130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58912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'20'!$A$2:$A$5</c:f>
              <c:strCache>
                <c:ptCount val="4"/>
                <c:pt idx="0">
                  <c:v>ano</c:v>
                </c:pt>
                <c:pt idx="1">
                  <c:v>částečně</c:v>
                </c:pt>
                <c:pt idx="2">
                  <c:v>spíše ne</c:v>
                </c:pt>
                <c:pt idx="3">
                  <c:v>vůbec ne</c:v>
                </c:pt>
              </c:strCache>
            </c:strRef>
          </c:cat>
          <c:val>
            <c:numRef>
              <c:f>'20'!$B$2:$B$5</c:f>
              <c:numCache>
                <c:formatCode>General</c:formatCode>
                <c:ptCount val="4"/>
                <c:pt idx="0">
                  <c:v>113</c:v>
                </c:pt>
                <c:pt idx="1">
                  <c:v>143</c:v>
                </c:pt>
                <c:pt idx="2">
                  <c:v>49</c:v>
                </c:pt>
                <c:pt idx="3">
                  <c:v>23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58908352"/>
        <c:axId val="358913448"/>
      </c:barChart>
      <c:catAx>
        <c:axId val="358908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58913448"/>
        <c:crosses val="autoZero"/>
        <c:auto val="1"/>
        <c:lblAlgn val="ctr"/>
        <c:lblOffset val="100"/>
        <c:noMultiLvlLbl val="0"/>
      </c:catAx>
      <c:valAx>
        <c:axId val="358913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58908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0" i="0" u="none" strike="noStrike" baseline="0">
                <a:effectLst/>
              </a:rPr>
              <a:t>Které prvky by nejvíce přispěly ke zvýšení bezpečnosti chodců, cyklistů a plynulosti dopravy v obci?</a:t>
            </a:r>
            <a:r>
              <a:rPr lang="cs-CZ" sz="1800" b="0" i="0" u="none" strike="noStrike" baseline="0"/>
              <a:t> </a:t>
            </a:r>
            <a:endParaRPr lang="cs-CZ" b="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'21'!$A$2:$A$13</c:f>
              <c:strCache>
                <c:ptCount val="12"/>
                <c:pt idx="0">
                  <c:v>chodníky, stezky pro chodce</c:v>
                </c:pt>
                <c:pt idx="1">
                  <c:v>stezky pro cyklisty</c:v>
                </c:pt>
                <c:pt idx="2">
                  <c:v>přechody pro chodce</c:v>
                </c:pt>
                <c:pt idx="3">
                  <c:v>omezení vjezdu nákl. vozidel</c:v>
                </c:pt>
                <c:pt idx="4">
                  <c:v>omezení rychlosti</c:v>
                </c:pt>
                <c:pt idx="5">
                  <c:v>pruh pro cyklisty</c:v>
                </c:pt>
                <c:pt idx="6">
                  <c:v>retardéry</c:v>
                </c:pt>
                <c:pt idx="7">
                  <c:v>jiné</c:v>
                </c:pt>
                <c:pt idx="8">
                  <c:v>pěší zóny</c:v>
                </c:pt>
                <c:pt idx="9">
                  <c:v>označení obytných zón</c:v>
                </c:pt>
                <c:pt idx="10">
                  <c:v>značené parkovací plochy</c:v>
                </c:pt>
                <c:pt idx="11">
                  <c:v>hlídky u přechodů</c:v>
                </c:pt>
              </c:strCache>
            </c:strRef>
          </c:cat>
          <c:val>
            <c:numRef>
              <c:f>'21'!$B$2:$B$13</c:f>
              <c:numCache>
                <c:formatCode>General</c:formatCode>
                <c:ptCount val="12"/>
                <c:pt idx="0">
                  <c:v>104</c:v>
                </c:pt>
                <c:pt idx="1">
                  <c:v>94</c:v>
                </c:pt>
                <c:pt idx="2">
                  <c:v>69</c:v>
                </c:pt>
                <c:pt idx="3">
                  <c:v>68</c:v>
                </c:pt>
                <c:pt idx="4">
                  <c:v>67</c:v>
                </c:pt>
                <c:pt idx="5">
                  <c:v>66</c:v>
                </c:pt>
                <c:pt idx="6">
                  <c:v>65</c:v>
                </c:pt>
                <c:pt idx="7">
                  <c:v>37</c:v>
                </c:pt>
                <c:pt idx="8">
                  <c:v>33</c:v>
                </c:pt>
                <c:pt idx="9">
                  <c:v>32</c:v>
                </c:pt>
                <c:pt idx="10">
                  <c:v>23</c:v>
                </c:pt>
                <c:pt idx="11">
                  <c:v>15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58916192"/>
        <c:axId val="358909136"/>
      </c:barChart>
      <c:catAx>
        <c:axId val="358916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58909136"/>
        <c:crosses val="autoZero"/>
        <c:auto val="1"/>
        <c:lblAlgn val="ctr"/>
        <c:lblOffset val="100"/>
        <c:noMultiLvlLbl val="0"/>
      </c:catAx>
      <c:valAx>
        <c:axId val="358909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58916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'22'!$A$2:$A$5</c:f>
              <c:strCache>
                <c:ptCount val="4"/>
                <c:pt idx="0">
                  <c:v>rozhodně ano</c:v>
                </c:pt>
                <c:pt idx="1">
                  <c:v>asi ano</c:v>
                </c:pt>
                <c:pt idx="2">
                  <c:v>spíše ne</c:v>
                </c:pt>
                <c:pt idx="3">
                  <c:v>rozhodně ne</c:v>
                </c:pt>
              </c:strCache>
            </c:strRef>
          </c:cat>
          <c:val>
            <c:numRef>
              <c:f>'22'!$B$2:$B$5</c:f>
              <c:numCache>
                <c:formatCode>General</c:formatCode>
                <c:ptCount val="4"/>
                <c:pt idx="0">
                  <c:v>139</c:v>
                </c:pt>
                <c:pt idx="1">
                  <c:v>139</c:v>
                </c:pt>
                <c:pt idx="2">
                  <c:v>48</c:v>
                </c:pt>
                <c:pt idx="3">
                  <c:v>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58916976"/>
        <c:axId val="358909920"/>
      </c:barChart>
      <c:catAx>
        <c:axId val="358916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58909920"/>
        <c:crosses val="autoZero"/>
        <c:auto val="1"/>
        <c:lblAlgn val="ctr"/>
        <c:lblOffset val="100"/>
        <c:noMultiLvlLbl val="0"/>
      </c:catAx>
      <c:valAx>
        <c:axId val="358909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58916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'23'!$A$2:$A$5</c:f>
              <c:strCache>
                <c:ptCount val="4"/>
                <c:pt idx="0">
                  <c:v>rozhodně ano</c:v>
                </c:pt>
                <c:pt idx="1">
                  <c:v>asi ano</c:v>
                </c:pt>
                <c:pt idx="2">
                  <c:v>spíše ne</c:v>
                </c:pt>
                <c:pt idx="3">
                  <c:v>rozhodně ne</c:v>
                </c:pt>
              </c:strCache>
            </c:strRef>
          </c:cat>
          <c:val>
            <c:numRef>
              <c:f>'23'!$B$2:$B$5</c:f>
              <c:numCache>
                <c:formatCode>General</c:formatCode>
                <c:ptCount val="4"/>
                <c:pt idx="0">
                  <c:v>66</c:v>
                </c:pt>
                <c:pt idx="1">
                  <c:v>230</c:v>
                </c:pt>
                <c:pt idx="2">
                  <c:v>37</c:v>
                </c:pt>
                <c:pt idx="3">
                  <c:v>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58921288"/>
        <c:axId val="358922072"/>
      </c:barChart>
      <c:catAx>
        <c:axId val="358921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58922072"/>
        <c:crosses val="autoZero"/>
        <c:auto val="1"/>
        <c:lblAlgn val="ctr"/>
        <c:lblOffset val="100"/>
        <c:noMultiLvlLbl val="0"/>
      </c:catAx>
      <c:valAx>
        <c:axId val="358922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58921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'24'!$A$2:$A$5</c:f>
              <c:strCache>
                <c:ptCount val="4"/>
                <c:pt idx="0">
                  <c:v>rozhodně ano</c:v>
                </c:pt>
                <c:pt idx="1">
                  <c:v>asi ano</c:v>
                </c:pt>
                <c:pt idx="2">
                  <c:v>spíše ne</c:v>
                </c:pt>
                <c:pt idx="3">
                  <c:v>rozhodně ne</c:v>
                </c:pt>
              </c:strCache>
            </c:strRef>
          </c:cat>
          <c:val>
            <c:numRef>
              <c:f>'24'!$B$2:$B$5</c:f>
              <c:numCache>
                <c:formatCode>General</c:formatCode>
                <c:ptCount val="4"/>
                <c:pt idx="0">
                  <c:v>60</c:v>
                </c:pt>
                <c:pt idx="1">
                  <c:v>208</c:v>
                </c:pt>
                <c:pt idx="2">
                  <c:v>54</c:v>
                </c:pt>
                <c:pt idx="3">
                  <c:v>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58920504"/>
        <c:axId val="358920896"/>
      </c:barChart>
      <c:catAx>
        <c:axId val="358920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58920896"/>
        <c:crosses val="autoZero"/>
        <c:auto val="1"/>
        <c:lblAlgn val="ctr"/>
        <c:lblOffset val="100"/>
        <c:noMultiLvlLbl val="0"/>
      </c:catAx>
      <c:valAx>
        <c:axId val="358920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58920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účast_obce!$B$79</c:f>
              <c:strCache>
                <c:ptCount val="1"/>
                <c:pt idx="0">
                  <c:v>0-199</c:v>
                </c:pt>
              </c:strCache>
            </c:strRef>
          </c:tx>
          <c:invertIfNegative val="0"/>
          <c:cat>
            <c:strRef>
              <c:f>účast_obce!$A$80:$A$99</c:f>
              <c:strCache>
                <c:ptCount val="20"/>
                <c:pt idx="0">
                  <c:v>Krchleby</c:v>
                </c:pt>
                <c:pt idx="1">
                  <c:v>Libníkovice</c:v>
                </c:pt>
                <c:pt idx="2">
                  <c:v>Vrbice</c:v>
                </c:pt>
                <c:pt idx="3">
                  <c:v>Zářecká Lhota</c:v>
                </c:pt>
                <c:pt idx="4">
                  <c:v>Svídnice</c:v>
                </c:pt>
                <c:pt idx="5">
                  <c:v>Polom</c:v>
                </c:pt>
                <c:pt idx="6">
                  <c:v>Vysoký Újezd</c:v>
                </c:pt>
                <c:pt idx="7">
                  <c:v>Sudslava</c:v>
                </c:pt>
                <c:pt idx="8">
                  <c:v>Hřibiny-Ledská</c:v>
                </c:pt>
                <c:pt idx="9">
                  <c:v>Svatý Jiří</c:v>
                </c:pt>
                <c:pt idx="10">
                  <c:v>Kostelecké Horky</c:v>
                </c:pt>
                <c:pt idx="11">
                  <c:v>Oucmanice</c:v>
                </c:pt>
                <c:pt idx="12">
                  <c:v>Koldín</c:v>
                </c:pt>
                <c:pt idx="13">
                  <c:v>Lhoty u Potštejna</c:v>
                </c:pt>
                <c:pt idx="14">
                  <c:v>Jeníkovice</c:v>
                </c:pt>
                <c:pt idx="15">
                  <c:v>Veliny</c:v>
                </c:pt>
                <c:pt idx="16">
                  <c:v>Borovnice</c:v>
                </c:pt>
                <c:pt idx="17">
                  <c:v>Vraclav</c:v>
                </c:pt>
                <c:pt idx="18">
                  <c:v>Bolehošť</c:v>
                </c:pt>
                <c:pt idx="19">
                  <c:v>Mostek</c:v>
                </c:pt>
              </c:strCache>
            </c:strRef>
          </c:cat>
          <c:val>
            <c:numRef>
              <c:f>účast_obce!$B$80:$B$99</c:f>
              <c:numCache>
                <c:formatCode>0.00%</c:formatCode>
                <c:ptCount val="20"/>
                <c:pt idx="0">
                  <c:v>8.7912087912087919E-2</c:v>
                </c:pt>
                <c:pt idx="1">
                  <c:v>7.4829931972789115E-2</c:v>
                </c:pt>
                <c:pt idx="2">
                  <c:v>6.25E-2</c:v>
                </c:pt>
                <c:pt idx="3">
                  <c:v>5.3191489361702128E-2</c:v>
                </c:pt>
                <c:pt idx="4">
                  <c:v>5.2023121387283239E-2</c:v>
                </c:pt>
                <c:pt idx="5">
                  <c:v>3.125E-2</c:v>
                </c:pt>
                <c:pt idx="6">
                  <c:v>2.8571428571428571E-2</c:v>
                </c:pt>
                <c:pt idx="7">
                  <c:v>2.7472527472527472E-2</c:v>
                </c:pt>
              </c:numCache>
            </c:numRef>
          </c:val>
        </c:ser>
        <c:ser>
          <c:idx val="1"/>
          <c:order val="1"/>
          <c:tx>
            <c:strRef>
              <c:f>účast_obce!$C$79</c:f>
              <c:strCache>
                <c:ptCount val="1"/>
                <c:pt idx="0">
                  <c:v>200-499</c:v>
                </c:pt>
              </c:strCache>
            </c:strRef>
          </c:tx>
          <c:invertIfNegative val="0"/>
          <c:cat>
            <c:strRef>
              <c:f>účast_obce!$A$80:$A$99</c:f>
              <c:strCache>
                <c:ptCount val="20"/>
                <c:pt idx="0">
                  <c:v>Krchleby</c:v>
                </c:pt>
                <c:pt idx="1">
                  <c:v>Libníkovice</c:v>
                </c:pt>
                <c:pt idx="2">
                  <c:v>Vrbice</c:v>
                </c:pt>
                <c:pt idx="3">
                  <c:v>Zářecká Lhota</c:v>
                </c:pt>
                <c:pt idx="4">
                  <c:v>Svídnice</c:v>
                </c:pt>
                <c:pt idx="5">
                  <c:v>Polom</c:v>
                </c:pt>
                <c:pt idx="6">
                  <c:v>Vysoký Újezd</c:v>
                </c:pt>
                <c:pt idx="7">
                  <c:v>Sudslava</c:v>
                </c:pt>
                <c:pt idx="8">
                  <c:v>Hřibiny-Ledská</c:v>
                </c:pt>
                <c:pt idx="9">
                  <c:v>Svatý Jiří</c:v>
                </c:pt>
                <c:pt idx="10">
                  <c:v>Kostelecké Horky</c:v>
                </c:pt>
                <c:pt idx="11">
                  <c:v>Oucmanice</c:v>
                </c:pt>
                <c:pt idx="12">
                  <c:v>Koldín</c:v>
                </c:pt>
                <c:pt idx="13">
                  <c:v>Lhoty u Potštejna</c:v>
                </c:pt>
                <c:pt idx="14">
                  <c:v>Jeníkovice</c:v>
                </c:pt>
                <c:pt idx="15">
                  <c:v>Veliny</c:v>
                </c:pt>
                <c:pt idx="16">
                  <c:v>Borovnice</c:v>
                </c:pt>
                <c:pt idx="17">
                  <c:v>Vraclav</c:v>
                </c:pt>
                <c:pt idx="18">
                  <c:v>Bolehošť</c:v>
                </c:pt>
                <c:pt idx="19">
                  <c:v>Mostek</c:v>
                </c:pt>
              </c:strCache>
            </c:strRef>
          </c:cat>
          <c:val>
            <c:numRef>
              <c:f>účast_obce!$C$80:$C$99</c:f>
              <c:numCache>
                <c:formatCode>General</c:formatCode>
                <c:ptCount val="20"/>
                <c:pt idx="8" formatCode="0.00%">
                  <c:v>2.6239067055393587E-2</c:v>
                </c:pt>
                <c:pt idx="9" formatCode="0.00%">
                  <c:v>2.2653721682847898E-2</c:v>
                </c:pt>
                <c:pt idx="11" formatCode="0.00%">
                  <c:v>1.8433179723502304E-2</c:v>
                </c:pt>
                <c:pt idx="12" formatCode="0.00%">
                  <c:v>1.6574585635359115E-2</c:v>
                </c:pt>
                <c:pt idx="13" formatCode="0.00%">
                  <c:v>1.6233766233766232E-2</c:v>
                </c:pt>
                <c:pt idx="14" formatCode="0.00%">
                  <c:v>1.279317697228145E-2</c:v>
                </c:pt>
                <c:pt idx="15" formatCode="0.00%">
                  <c:v>1.1876484560570071E-2</c:v>
                </c:pt>
                <c:pt idx="16" formatCode="0.00%">
                  <c:v>1.0666666666666666E-2</c:v>
                </c:pt>
                <c:pt idx="19" formatCode="0.00%">
                  <c:v>8.130081300813009E-3</c:v>
                </c:pt>
              </c:numCache>
            </c:numRef>
          </c:val>
        </c:ser>
        <c:ser>
          <c:idx val="2"/>
          <c:order val="2"/>
          <c:tx>
            <c:strRef>
              <c:f>účast_obce!$D$79</c:f>
              <c:strCache>
                <c:ptCount val="1"/>
                <c:pt idx="0">
                  <c:v>500-999</c:v>
                </c:pt>
              </c:strCache>
            </c:strRef>
          </c:tx>
          <c:invertIfNegative val="0"/>
          <c:cat>
            <c:strRef>
              <c:f>účast_obce!$A$80:$A$99</c:f>
              <c:strCache>
                <c:ptCount val="20"/>
                <c:pt idx="0">
                  <c:v>Krchleby</c:v>
                </c:pt>
                <c:pt idx="1">
                  <c:v>Libníkovice</c:v>
                </c:pt>
                <c:pt idx="2">
                  <c:v>Vrbice</c:v>
                </c:pt>
                <c:pt idx="3">
                  <c:v>Zářecká Lhota</c:v>
                </c:pt>
                <c:pt idx="4">
                  <c:v>Svídnice</c:v>
                </c:pt>
                <c:pt idx="5">
                  <c:v>Polom</c:v>
                </c:pt>
                <c:pt idx="6">
                  <c:v>Vysoký Újezd</c:v>
                </c:pt>
                <c:pt idx="7">
                  <c:v>Sudslava</c:v>
                </c:pt>
                <c:pt idx="8">
                  <c:v>Hřibiny-Ledská</c:v>
                </c:pt>
                <c:pt idx="9">
                  <c:v>Svatý Jiří</c:v>
                </c:pt>
                <c:pt idx="10">
                  <c:v>Kostelecké Horky</c:v>
                </c:pt>
                <c:pt idx="11">
                  <c:v>Oucmanice</c:v>
                </c:pt>
                <c:pt idx="12">
                  <c:v>Koldín</c:v>
                </c:pt>
                <c:pt idx="13">
                  <c:v>Lhoty u Potštejna</c:v>
                </c:pt>
                <c:pt idx="14">
                  <c:v>Jeníkovice</c:v>
                </c:pt>
                <c:pt idx="15">
                  <c:v>Veliny</c:v>
                </c:pt>
                <c:pt idx="16">
                  <c:v>Borovnice</c:v>
                </c:pt>
                <c:pt idx="17">
                  <c:v>Vraclav</c:v>
                </c:pt>
                <c:pt idx="18">
                  <c:v>Bolehošť</c:v>
                </c:pt>
                <c:pt idx="19">
                  <c:v>Mostek</c:v>
                </c:pt>
              </c:strCache>
            </c:strRef>
          </c:cat>
          <c:val>
            <c:numRef>
              <c:f>účast_obce!$D$80:$D$99</c:f>
              <c:numCache>
                <c:formatCode>General</c:formatCode>
                <c:ptCount val="20"/>
                <c:pt idx="10" formatCode="0.00%">
                  <c:v>2.1428571428571429E-2</c:v>
                </c:pt>
                <c:pt idx="17" formatCode="0.00%">
                  <c:v>1.0309278350515464E-2</c:v>
                </c:pt>
                <c:pt idx="18" formatCode="0.00%">
                  <c:v>9.2764378478664197E-3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847696"/>
        <c:axId val="364848480"/>
      </c:barChart>
      <c:catAx>
        <c:axId val="364847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4848480"/>
        <c:crosses val="autoZero"/>
        <c:auto val="1"/>
        <c:lblAlgn val="ctr"/>
        <c:lblOffset val="100"/>
        <c:noMultiLvlLbl val="0"/>
      </c:catAx>
      <c:valAx>
        <c:axId val="3648484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crossAx val="364847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'25'!$A$2:$A$5</c:f>
              <c:strCache>
                <c:ptCount val="4"/>
                <c:pt idx="0">
                  <c:v>rozhodně ano</c:v>
                </c:pt>
                <c:pt idx="1">
                  <c:v>asi ano</c:v>
                </c:pt>
                <c:pt idx="2">
                  <c:v>spíše ne</c:v>
                </c:pt>
                <c:pt idx="3">
                  <c:v>rozhodně ne</c:v>
                </c:pt>
              </c:strCache>
            </c:strRef>
          </c:cat>
          <c:val>
            <c:numRef>
              <c:f>'25'!$B$2:$B$5</c:f>
              <c:numCache>
                <c:formatCode>General</c:formatCode>
                <c:ptCount val="4"/>
                <c:pt idx="0">
                  <c:v>170</c:v>
                </c:pt>
                <c:pt idx="1">
                  <c:v>88</c:v>
                </c:pt>
                <c:pt idx="2">
                  <c:v>60</c:v>
                </c:pt>
                <c:pt idx="3">
                  <c:v>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60561464"/>
        <c:axId val="360556368"/>
      </c:barChart>
      <c:catAx>
        <c:axId val="360561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0556368"/>
        <c:crosses val="autoZero"/>
        <c:auto val="1"/>
        <c:lblAlgn val="ctr"/>
        <c:lblOffset val="100"/>
        <c:noMultiLvlLbl val="0"/>
      </c:catAx>
      <c:valAx>
        <c:axId val="360556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60561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'26'!$A$2:$A$5</c:f>
              <c:strCache>
                <c:ptCount val="4"/>
                <c:pt idx="0">
                  <c:v>pravidelně</c:v>
                </c:pt>
                <c:pt idx="1">
                  <c:v>často</c:v>
                </c:pt>
                <c:pt idx="2">
                  <c:v>málokdy</c:v>
                </c:pt>
                <c:pt idx="3">
                  <c:v>nikdy</c:v>
                </c:pt>
              </c:strCache>
            </c:strRef>
          </c:cat>
          <c:val>
            <c:numRef>
              <c:f>'26'!$B$2:$B$5</c:f>
              <c:numCache>
                <c:formatCode>General</c:formatCode>
                <c:ptCount val="4"/>
                <c:pt idx="0">
                  <c:v>101</c:v>
                </c:pt>
                <c:pt idx="1">
                  <c:v>169</c:v>
                </c:pt>
                <c:pt idx="2">
                  <c:v>67</c:v>
                </c:pt>
                <c:pt idx="3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60561072"/>
        <c:axId val="360558328"/>
      </c:barChart>
      <c:catAx>
        <c:axId val="360561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0558328"/>
        <c:crosses val="autoZero"/>
        <c:auto val="1"/>
        <c:lblAlgn val="ctr"/>
        <c:lblOffset val="100"/>
        <c:noMultiLvlLbl val="0"/>
      </c:catAx>
      <c:valAx>
        <c:axId val="360558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60561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'27'!$A$2:$A$9</c:f>
              <c:strCache>
                <c:ptCount val="8"/>
                <c:pt idx="0">
                  <c:v>lavičky</c:v>
                </c:pt>
                <c:pt idx="1">
                  <c:v>koupání</c:v>
                </c:pt>
                <c:pt idx="2">
                  <c:v>kvalitní osvětlení</c:v>
                </c:pt>
                <c:pt idx="3">
                  <c:v>kulturní zařízení</c:v>
                </c:pt>
                <c:pt idx="4">
                  <c:v>dětská hřiště</c:v>
                </c:pt>
                <c:pt idx="5">
                  <c:v>hřiště na různé sporty</c:v>
                </c:pt>
                <c:pt idx="6">
                  <c:v>sportovní vybavení</c:v>
                </c:pt>
                <c:pt idx="7">
                  <c:v>jiné </c:v>
                </c:pt>
              </c:strCache>
            </c:strRef>
          </c:cat>
          <c:val>
            <c:numRef>
              <c:f>'27'!$B$2:$B$9</c:f>
              <c:numCache>
                <c:formatCode>General</c:formatCode>
                <c:ptCount val="8"/>
                <c:pt idx="0">
                  <c:v>99</c:v>
                </c:pt>
                <c:pt idx="1">
                  <c:v>84</c:v>
                </c:pt>
                <c:pt idx="2">
                  <c:v>63</c:v>
                </c:pt>
                <c:pt idx="3">
                  <c:v>60</c:v>
                </c:pt>
                <c:pt idx="4">
                  <c:v>55</c:v>
                </c:pt>
                <c:pt idx="5">
                  <c:v>43</c:v>
                </c:pt>
                <c:pt idx="6">
                  <c:v>35</c:v>
                </c:pt>
                <c:pt idx="7">
                  <c:v>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60560288"/>
        <c:axId val="360560680"/>
      </c:barChart>
      <c:catAx>
        <c:axId val="360560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0560680"/>
        <c:crosses val="autoZero"/>
        <c:auto val="1"/>
        <c:lblAlgn val="ctr"/>
        <c:lblOffset val="100"/>
        <c:noMultiLvlLbl val="0"/>
      </c:catAx>
      <c:valAx>
        <c:axId val="360560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60560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'28'!$A$2:$A$5</c:f>
              <c:strCache>
                <c:ptCount val="4"/>
                <c:pt idx="0">
                  <c:v>ano</c:v>
                </c:pt>
                <c:pt idx="1">
                  <c:v>částečně</c:v>
                </c:pt>
                <c:pt idx="2">
                  <c:v>spíše ne</c:v>
                </c:pt>
                <c:pt idx="3">
                  <c:v>vůbec ne</c:v>
                </c:pt>
              </c:strCache>
            </c:strRef>
          </c:cat>
          <c:val>
            <c:numRef>
              <c:f>'28'!$B$2:$B$5</c:f>
              <c:numCache>
                <c:formatCode>General</c:formatCode>
                <c:ptCount val="4"/>
                <c:pt idx="0">
                  <c:v>166</c:v>
                </c:pt>
                <c:pt idx="1">
                  <c:v>134</c:v>
                </c:pt>
                <c:pt idx="2">
                  <c:v>24</c:v>
                </c:pt>
                <c:pt idx="3">
                  <c:v>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60564992"/>
        <c:axId val="233283176"/>
      </c:barChart>
      <c:catAx>
        <c:axId val="360564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3283176"/>
        <c:crosses val="autoZero"/>
        <c:auto val="1"/>
        <c:lblAlgn val="ctr"/>
        <c:lblOffset val="100"/>
        <c:noMultiLvlLbl val="0"/>
      </c:catAx>
      <c:valAx>
        <c:axId val="233283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60564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'29'!$A$2:$A$5</c:f>
              <c:strCache>
                <c:ptCount val="4"/>
                <c:pt idx="0">
                  <c:v>ano</c:v>
                </c:pt>
                <c:pt idx="1">
                  <c:v>částečně</c:v>
                </c:pt>
                <c:pt idx="2">
                  <c:v>spíše ne</c:v>
                </c:pt>
                <c:pt idx="3">
                  <c:v>vůbec ne</c:v>
                </c:pt>
              </c:strCache>
            </c:strRef>
          </c:cat>
          <c:val>
            <c:numRef>
              <c:f>'29'!$B$2:$B$5</c:f>
              <c:numCache>
                <c:formatCode>General</c:formatCode>
                <c:ptCount val="4"/>
                <c:pt idx="0">
                  <c:v>115</c:v>
                </c:pt>
                <c:pt idx="1">
                  <c:v>168</c:v>
                </c:pt>
                <c:pt idx="2">
                  <c:v>38</c:v>
                </c:pt>
                <c:pt idx="3">
                  <c:v>15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3284352"/>
        <c:axId val="233284744"/>
      </c:barChart>
      <c:catAx>
        <c:axId val="23328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3284744"/>
        <c:crosses val="autoZero"/>
        <c:auto val="1"/>
        <c:lblAlgn val="ctr"/>
        <c:lblOffset val="100"/>
        <c:noMultiLvlLbl val="0"/>
      </c:catAx>
      <c:valAx>
        <c:axId val="233284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33284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'30'!$A$2:$A$4</c:f>
              <c:strCache>
                <c:ptCount val="3"/>
                <c:pt idx="0">
                  <c:v>ano</c:v>
                </c:pt>
                <c:pt idx="1">
                  <c:v>ne</c:v>
                </c:pt>
                <c:pt idx="2">
                  <c:v>nevím</c:v>
                </c:pt>
              </c:strCache>
            </c:strRef>
          </c:cat>
          <c:val>
            <c:numRef>
              <c:f>'30'!$B$2:$B$4</c:f>
              <c:numCache>
                <c:formatCode>General</c:formatCode>
                <c:ptCount val="3"/>
                <c:pt idx="0">
                  <c:v>335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3285528"/>
        <c:axId val="233283960"/>
      </c:barChart>
      <c:catAx>
        <c:axId val="233285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3283960"/>
        <c:crosses val="autoZero"/>
        <c:auto val="1"/>
        <c:lblAlgn val="ctr"/>
        <c:lblOffset val="100"/>
        <c:noMultiLvlLbl val="0"/>
      </c:catAx>
      <c:valAx>
        <c:axId val="233283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33285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'31'!$A$2:$A$5</c:f>
              <c:strCache>
                <c:ptCount val="4"/>
                <c:pt idx="0">
                  <c:v>ano</c:v>
                </c:pt>
                <c:pt idx="1">
                  <c:v>částečně</c:v>
                </c:pt>
                <c:pt idx="2">
                  <c:v>spíše ne</c:v>
                </c:pt>
                <c:pt idx="3">
                  <c:v>vůbec ne</c:v>
                </c:pt>
              </c:strCache>
            </c:strRef>
          </c:cat>
          <c:val>
            <c:numRef>
              <c:f>'31'!$B$2:$B$5</c:f>
              <c:numCache>
                <c:formatCode>General</c:formatCode>
                <c:ptCount val="4"/>
                <c:pt idx="0">
                  <c:v>272</c:v>
                </c:pt>
                <c:pt idx="1">
                  <c:v>41</c:v>
                </c:pt>
                <c:pt idx="2">
                  <c:v>14</c:v>
                </c:pt>
                <c:pt idx="3">
                  <c:v>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2188600"/>
        <c:axId val="232184288"/>
      </c:barChart>
      <c:catAx>
        <c:axId val="232188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2184288"/>
        <c:crosses val="autoZero"/>
        <c:auto val="1"/>
        <c:lblAlgn val="ctr"/>
        <c:lblOffset val="100"/>
        <c:noMultiLvlLbl val="0"/>
      </c:catAx>
      <c:valAx>
        <c:axId val="2321842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32188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'32'!$A$2:$A$11</c:f>
              <c:strCache>
                <c:ptCount val="10"/>
                <c:pt idx="0">
                  <c:v>textil</c:v>
                </c:pt>
                <c:pt idx="1">
                  <c:v>bio odpad</c:v>
                </c:pt>
                <c:pt idx="2">
                  <c:v>elektroodpad</c:v>
                </c:pt>
                <c:pt idx="3">
                  <c:v>nebezpečný odpad</c:v>
                </c:pt>
                <c:pt idx="4">
                  <c:v>velkoobjemový odpad</c:v>
                </c:pt>
                <c:pt idx="5">
                  <c:v>plasty</c:v>
                </c:pt>
                <c:pt idx="6">
                  <c:v>papír</c:v>
                </c:pt>
                <c:pt idx="7">
                  <c:v>jiné   </c:v>
                </c:pt>
                <c:pt idx="8">
                  <c:v>jiné - kovy</c:v>
                </c:pt>
                <c:pt idx="9">
                  <c:v>sklo</c:v>
                </c:pt>
              </c:strCache>
            </c:strRef>
          </c:cat>
          <c:val>
            <c:numRef>
              <c:f>'32'!$B$2:$B$11</c:f>
              <c:numCache>
                <c:formatCode>General</c:formatCode>
                <c:ptCount val="10"/>
                <c:pt idx="0">
                  <c:v>78</c:v>
                </c:pt>
                <c:pt idx="1">
                  <c:v>56</c:v>
                </c:pt>
                <c:pt idx="2">
                  <c:v>49</c:v>
                </c:pt>
                <c:pt idx="3">
                  <c:v>49</c:v>
                </c:pt>
                <c:pt idx="4">
                  <c:v>45</c:v>
                </c:pt>
                <c:pt idx="5">
                  <c:v>15</c:v>
                </c:pt>
                <c:pt idx="6">
                  <c:v>12</c:v>
                </c:pt>
                <c:pt idx="7">
                  <c:v>12</c:v>
                </c:pt>
                <c:pt idx="8">
                  <c:v>10</c:v>
                </c:pt>
                <c:pt idx="9">
                  <c:v>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2179976"/>
        <c:axId val="232190952"/>
      </c:barChart>
      <c:catAx>
        <c:axId val="232179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2190952"/>
        <c:crosses val="autoZero"/>
        <c:auto val="1"/>
        <c:lblAlgn val="ctr"/>
        <c:lblOffset val="100"/>
        <c:noMultiLvlLbl val="0"/>
      </c:catAx>
      <c:valAx>
        <c:axId val="232190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32179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'33'!$A$2:$A$9</c:f>
              <c:strCache>
                <c:ptCount val="8"/>
                <c:pt idx="0">
                  <c:v>doprava</c:v>
                </c:pt>
                <c:pt idx="1">
                  <c:v>hluk</c:v>
                </c:pt>
                <c:pt idx="2">
                  <c:v>zápach</c:v>
                </c:pt>
                <c:pt idx="3">
                  <c:v>skládky</c:v>
                </c:pt>
                <c:pt idx="4">
                  <c:v>znečištěná voda</c:v>
                </c:pt>
                <c:pt idx="5">
                  <c:v>jiné</c:v>
                </c:pt>
                <c:pt idx="6">
                  <c:v>jiné - psi, výkaly…</c:v>
                </c:pt>
                <c:pt idx="7">
                  <c:v>bariéry</c:v>
                </c:pt>
              </c:strCache>
            </c:strRef>
          </c:cat>
          <c:val>
            <c:numRef>
              <c:f>'33'!$B$2:$B$9</c:f>
              <c:numCache>
                <c:formatCode>General</c:formatCode>
                <c:ptCount val="8"/>
                <c:pt idx="0">
                  <c:v>122</c:v>
                </c:pt>
                <c:pt idx="1">
                  <c:v>74</c:v>
                </c:pt>
                <c:pt idx="2">
                  <c:v>62</c:v>
                </c:pt>
                <c:pt idx="3">
                  <c:v>34</c:v>
                </c:pt>
                <c:pt idx="4">
                  <c:v>18</c:v>
                </c:pt>
                <c:pt idx="5">
                  <c:v>9</c:v>
                </c:pt>
                <c:pt idx="6">
                  <c:v>6</c:v>
                </c:pt>
                <c:pt idx="7">
                  <c:v>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2189776"/>
        <c:axId val="232183896"/>
      </c:barChart>
      <c:catAx>
        <c:axId val="232189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2183896"/>
        <c:crosses val="autoZero"/>
        <c:auto val="1"/>
        <c:lblAlgn val="ctr"/>
        <c:lblOffset val="100"/>
        <c:noMultiLvlLbl val="0"/>
      </c:catAx>
      <c:valAx>
        <c:axId val="232183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32189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'34'!$A$2:$A$16</c:f>
              <c:strCache>
                <c:ptCount val="15"/>
                <c:pt idx="0">
                  <c:v>zemní plyn</c:v>
                </c:pt>
                <c:pt idx="1">
                  <c:v>dřevo</c:v>
                </c:pt>
                <c:pt idx="2">
                  <c:v>hnědé uhlí</c:v>
                </c:pt>
                <c:pt idx="3">
                  <c:v>akumulační topení</c:v>
                </c:pt>
                <c:pt idx="4">
                  <c:v>přímotopy</c:v>
                </c:pt>
                <c:pt idx="5">
                  <c:v>tepelné čerpadlo</c:v>
                </c:pt>
                <c:pt idx="6">
                  <c:v>černé uhlí</c:v>
                </c:pt>
                <c:pt idx="7">
                  <c:v>dřevěný odpad</c:v>
                </c:pt>
                <c:pt idx="8">
                  <c:v>brikety</c:v>
                </c:pt>
                <c:pt idx="9">
                  <c:v>štěpka</c:v>
                </c:pt>
                <c:pt idx="10">
                  <c:v>propan-butan</c:v>
                </c:pt>
                <c:pt idx="11">
                  <c:v>pelety</c:v>
                </c:pt>
                <c:pt idx="12">
                  <c:v>jiné</c:v>
                </c:pt>
                <c:pt idx="13">
                  <c:v>LTO</c:v>
                </c:pt>
                <c:pt idx="14">
                  <c:v>koks</c:v>
                </c:pt>
              </c:strCache>
            </c:strRef>
          </c:cat>
          <c:val>
            <c:numRef>
              <c:f>'34'!$B$2:$B$16</c:f>
              <c:numCache>
                <c:formatCode>General</c:formatCode>
                <c:ptCount val="15"/>
                <c:pt idx="0">
                  <c:v>201</c:v>
                </c:pt>
                <c:pt idx="1">
                  <c:v>152</c:v>
                </c:pt>
                <c:pt idx="2">
                  <c:v>48</c:v>
                </c:pt>
                <c:pt idx="3">
                  <c:v>26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  <c:pt idx="7">
                  <c:v>12</c:v>
                </c:pt>
                <c:pt idx="8">
                  <c:v>8</c:v>
                </c:pt>
                <c:pt idx="9">
                  <c:v>8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2181152"/>
        <c:axId val="232180368"/>
      </c:barChart>
      <c:catAx>
        <c:axId val="232181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2180368"/>
        <c:crosses val="autoZero"/>
        <c:auto val="1"/>
        <c:lblAlgn val="ctr"/>
        <c:lblOffset val="100"/>
        <c:noMultiLvlLbl val="0"/>
      </c:catAx>
      <c:valAx>
        <c:axId val="232180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32181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600"/>
              <a:t>Podíl</a:t>
            </a:r>
            <a:r>
              <a:rPr lang="cs-CZ" sz="1600" baseline="0"/>
              <a:t> obyvatel podle velikosti obce</a:t>
            </a:r>
            <a:endParaRPr lang="cs-CZ" sz="16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1858308180227472"/>
                  <c:y val="6.3163823272090983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účast_obce!$A$106:$A$110</c:f>
              <c:strCache>
                <c:ptCount val="5"/>
                <c:pt idx="0">
                  <c:v>0-199</c:v>
                </c:pt>
                <c:pt idx="1">
                  <c:v>200-499</c:v>
                </c:pt>
                <c:pt idx="2">
                  <c:v>500-999</c:v>
                </c:pt>
                <c:pt idx="3">
                  <c:v>1000-2999</c:v>
                </c:pt>
                <c:pt idx="4">
                  <c:v>nad 3000</c:v>
                </c:pt>
              </c:strCache>
            </c:strRef>
          </c:cat>
          <c:val>
            <c:numRef>
              <c:f>účast_obce!$B$106:$B$110</c:f>
              <c:numCache>
                <c:formatCode>General</c:formatCode>
                <c:ptCount val="5"/>
                <c:pt idx="0">
                  <c:v>2086</c:v>
                </c:pt>
                <c:pt idx="1">
                  <c:v>9075</c:v>
                </c:pt>
                <c:pt idx="2">
                  <c:v>4371</c:v>
                </c:pt>
                <c:pt idx="3">
                  <c:v>8321</c:v>
                </c:pt>
                <c:pt idx="4">
                  <c:v>27079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'35'!$A$2:$A$3</c:f>
              <c:strCache>
                <c:ptCount val="2"/>
                <c:pt idx="0">
                  <c:v>ano</c:v>
                </c:pt>
                <c:pt idx="1">
                  <c:v>ne</c:v>
                </c:pt>
              </c:strCache>
            </c:strRef>
          </c:cat>
          <c:val>
            <c:numRef>
              <c:f>'35'!$B$2:$B$3</c:f>
              <c:numCache>
                <c:formatCode>General</c:formatCode>
                <c:ptCount val="2"/>
                <c:pt idx="0">
                  <c:v>48</c:v>
                </c:pt>
                <c:pt idx="1">
                  <c:v>271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2182720"/>
        <c:axId val="232187816"/>
      </c:barChart>
      <c:catAx>
        <c:axId val="232182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2187816"/>
        <c:crosses val="autoZero"/>
        <c:auto val="1"/>
        <c:lblAlgn val="ctr"/>
        <c:lblOffset val="100"/>
        <c:noMultiLvlLbl val="0"/>
      </c:catAx>
      <c:valAx>
        <c:axId val="2321878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32182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'35'!$A$23:$A$25</c:f>
              <c:strCache>
                <c:ptCount val="3"/>
                <c:pt idx="0">
                  <c:v>ano</c:v>
                </c:pt>
                <c:pt idx="1">
                  <c:v>ne</c:v>
                </c:pt>
                <c:pt idx="2">
                  <c:v>nevím</c:v>
                </c:pt>
              </c:strCache>
            </c:strRef>
          </c:cat>
          <c:val>
            <c:numRef>
              <c:f>'35'!$B$23:$B$25</c:f>
              <c:numCache>
                <c:formatCode>General</c:formatCode>
                <c:ptCount val="3"/>
                <c:pt idx="0">
                  <c:v>35</c:v>
                </c:pt>
                <c:pt idx="1">
                  <c:v>139</c:v>
                </c:pt>
                <c:pt idx="2">
                  <c:v>95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2181544"/>
        <c:axId val="232187032"/>
      </c:barChart>
      <c:catAx>
        <c:axId val="232181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2187032"/>
        <c:crosses val="autoZero"/>
        <c:auto val="1"/>
        <c:lblAlgn val="ctr"/>
        <c:lblOffset val="100"/>
        <c:noMultiLvlLbl val="0"/>
      </c:catAx>
      <c:valAx>
        <c:axId val="232187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32181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'36'!$A$2:$A$6</c:f>
              <c:strCache>
                <c:ptCount val="5"/>
                <c:pt idx="0">
                  <c:v>ano</c:v>
                </c:pt>
                <c:pt idx="1">
                  <c:v>částečně</c:v>
                </c:pt>
                <c:pt idx="2">
                  <c:v>spíše ne</c:v>
                </c:pt>
                <c:pt idx="3">
                  <c:v>vůbec ne</c:v>
                </c:pt>
                <c:pt idx="4">
                  <c:v>nevím</c:v>
                </c:pt>
              </c:strCache>
            </c:strRef>
          </c:cat>
          <c:val>
            <c:numRef>
              <c:f>'36'!$B$2:$B$6</c:f>
              <c:numCache>
                <c:formatCode>General</c:formatCode>
                <c:ptCount val="5"/>
                <c:pt idx="0">
                  <c:v>110</c:v>
                </c:pt>
                <c:pt idx="1">
                  <c:v>130</c:v>
                </c:pt>
                <c:pt idx="2">
                  <c:v>48</c:v>
                </c:pt>
                <c:pt idx="3">
                  <c:v>10</c:v>
                </c:pt>
                <c:pt idx="4">
                  <c:v>36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2181936"/>
        <c:axId val="232183112"/>
      </c:barChart>
      <c:catAx>
        <c:axId val="232181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2183112"/>
        <c:crosses val="autoZero"/>
        <c:auto val="1"/>
        <c:lblAlgn val="ctr"/>
        <c:lblOffset val="100"/>
        <c:noMultiLvlLbl val="0"/>
      </c:catAx>
      <c:valAx>
        <c:axId val="2321831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32181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'37'!$A$2:$A$6</c:f>
              <c:strCache>
                <c:ptCount val="5"/>
                <c:pt idx="0">
                  <c:v>ano</c:v>
                </c:pt>
                <c:pt idx="1">
                  <c:v>částečně</c:v>
                </c:pt>
                <c:pt idx="2">
                  <c:v>spíše ne</c:v>
                </c:pt>
                <c:pt idx="3">
                  <c:v>vůbec ne</c:v>
                </c:pt>
                <c:pt idx="4">
                  <c:v>nevím</c:v>
                </c:pt>
              </c:strCache>
            </c:strRef>
          </c:cat>
          <c:val>
            <c:numRef>
              <c:f>'37'!$B$2:$B$6</c:f>
              <c:numCache>
                <c:formatCode>General</c:formatCode>
                <c:ptCount val="5"/>
                <c:pt idx="0">
                  <c:v>93</c:v>
                </c:pt>
                <c:pt idx="1">
                  <c:v>107</c:v>
                </c:pt>
                <c:pt idx="2">
                  <c:v>42</c:v>
                </c:pt>
                <c:pt idx="3">
                  <c:v>13</c:v>
                </c:pt>
                <c:pt idx="4">
                  <c:v>62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2183504"/>
        <c:axId val="232191344"/>
      </c:barChart>
      <c:catAx>
        <c:axId val="232183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2191344"/>
        <c:crosses val="autoZero"/>
        <c:auto val="1"/>
        <c:lblAlgn val="ctr"/>
        <c:lblOffset val="100"/>
        <c:noMultiLvlLbl val="0"/>
      </c:catAx>
      <c:valAx>
        <c:axId val="2321913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32183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'38'!$A$2:$A$4</c:f>
              <c:strCache>
                <c:ptCount val="3"/>
                <c:pt idx="0">
                  <c:v>ano</c:v>
                </c:pt>
                <c:pt idx="1">
                  <c:v>ne</c:v>
                </c:pt>
                <c:pt idx="2">
                  <c:v>neuvedeno</c:v>
                </c:pt>
              </c:strCache>
            </c:strRef>
          </c:cat>
          <c:val>
            <c:numRef>
              <c:f>'38'!$B$2:$B$4</c:f>
              <c:numCache>
                <c:formatCode>General</c:formatCode>
                <c:ptCount val="3"/>
                <c:pt idx="0">
                  <c:v>31</c:v>
                </c:pt>
                <c:pt idx="1">
                  <c:v>277</c:v>
                </c:pt>
                <c:pt idx="2">
                  <c:v>30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2188992"/>
        <c:axId val="232185464"/>
      </c:barChart>
      <c:catAx>
        <c:axId val="232188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2185464"/>
        <c:crosses val="autoZero"/>
        <c:auto val="1"/>
        <c:lblAlgn val="ctr"/>
        <c:lblOffset val="100"/>
        <c:noMultiLvlLbl val="0"/>
      </c:catAx>
      <c:valAx>
        <c:axId val="2321854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32188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'39'!$A$2:$A$9</c:f>
              <c:strCache>
                <c:ptCount val="8"/>
                <c:pt idx="0">
                  <c:v>příroda, prostředí</c:v>
                </c:pt>
                <c:pt idx="1">
                  <c:v>klid</c:v>
                </c:pt>
                <c:pt idx="2">
                  <c:v>dostupnost</c:v>
                </c:pt>
                <c:pt idx="3">
                  <c:v>vybavenost</c:v>
                </c:pt>
                <c:pt idx="4">
                  <c:v>lidé, soužití</c:v>
                </c:pt>
                <c:pt idx="5">
                  <c:v>rodina, tradice</c:v>
                </c:pt>
                <c:pt idx="6">
                  <c:v>historie</c:v>
                </c:pt>
                <c:pt idx="7">
                  <c:v>zázemí pro děti</c:v>
                </c:pt>
              </c:strCache>
            </c:strRef>
          </c:cat>
          <c:val>
            <c:numRef>
              <c:f>'39'!$B$2:$B$9</c:f>
              <c:numCache>
                <c:formatCode>General</c:formatCode>
                <c:ptCount val="8"/>
                <c:pt idx="0">
                  <c:v>105</c:v>
                </c:pt>
                <c:pt idx="1">
                  <c:v>51</c:v>
                </c:pt>
                <c:pt idx="2">
                  <c:v>50</c:v>
                </c:pt>
                <c:pt idx="3">
                  <c:v>40</c:v>
                </c:pt>
                <c:pt idx="4">
                  <c:v>33</c:v>
                </c:pt>
                <c:pt idx="5">
                  <c:v>23</c:v>
                </c:pt>
                <c:pt idx="6">
                  <c:v>21</c:v>
                </c:pt>
                <c:pt idx="7">
                  <c:v>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2185856"/>
        <c:axId val="232186248"/>
      </c:barChart>
      <c:catAx>
        <c:axId val="232185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2186248"/>
        <c:crosses val="autoZero"/>
        <c:auto val="1"/>
        <c:lblAlgn val="ctr"/>
        <c:lblOffset val="100"/>
        <c:noMultiLvlLbl val="0"/>
      </c:catAx>
      <c:valAx>
        <c:axId val="232186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32185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'40'!$A$2:$A$3</c:f>
              <c:strCache>
                <c:ptCount val="2"/>
                <c:pt idx="0">
                  <c:v>ano</c:v>
                </c:pt>
                <c:pt idx="1">
                  <c:v>ne</c:v>
                </c:pt>
              </c:strCache>
            </c:strRef>
          </c:cat>
          <c:val>
            <c:numRef>
              <c:f>'40'!$B$2:$B$3</c:f>
              <c:numCache>
                <c:formatCode>General</c:formatCode>
                <c:ptCount val="2"/>
                <c:pt idx="0">
                  <c:v>20</c:v>
                </c:pt>
                <c:pt idx="1">
                  <c:v>317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2187424"/>
        <c:axId val="232191736"/>
      </c:barChart>
      <c:catAx>
        <c:axId val="232187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2191736"/>
        <c:crosses val="autoZero"/>
        <c:auto val="1"/>
        <c:lblAlgn val="ctr"/>
        <c:lblOffset val="100"/>
        <c:noMultiLvlLbl val="0"/>
      </c:catAx>
      <c:valAx>
        <c:axId val="2321917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32187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'40'!$A$28:$A$33</c:f>
              <c:strCache>
                <c:ptCount val="6"/>
                <c:pt idx="0">
                  <c:v>pracovní příležitost</c:v>
                </c:pt>
                <c:pt idx="1">
                  <c:v>lepší výdělek</c:v>
                </c:pt>
                <c:pt idx="2">
                  <c:v>lepší podmínky</c:v>
                </c:pt>
                <c:pt idx="3">
                  <c:v>nižší náklady</c:v>
                </c:pt>
                <c:pt idx="4">
                  <c:v>rodina</c:v>
                </c:pt>
                <c:pt idx="5">
                  <c:v>jiné</c:v>
                </c:pt>
              </c:strCache>
            </c:strRef>
          </c:cat>
          <c:val>
            <c:numRef>
              <c:f>'40'!$B$28:$B$33</c:f>
              <c:numCache>
                <c:formatCode>General</c:formatCode>
                <c:ptCount val="6"/>
                <c:pt idx="0">
                  <c:v>9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2192520"/>
        <c:axId val="232194480"/>
      </c:barChart>
      <c:catAx>
        <c:axId val="232192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2194480"/>
        <c:crosses val="autoZero"/>
        <c:auto val="1"/>
        <c:lblAlgn val="ctr"/>
        <c:lblOffset val="100"/>
        <c:noMultiLvlLbl val="0"/>
      </c:catAx>
      <c:valAx>
        <c:axId val="2321944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32192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'muž-žena'!$A$2:$A$4</c:f>
              <c:strCache>
                <c:ptCount val="3"/>
                <c:pt idx="0">
                  <c:v>muži</c:v>
                </c:pt>
                <c:pt idx="1">
                  <c:v>ženy</c:v>
                </c:pt>
                <c:pt idx="2">
                  <c:v>neuvedeno</c:v>
                </c:pt>
              </c:strCache>
            </c:strRef>
          </c:cat>
          <c:val>
            <c:numRef>
              <c:f>'muž-žena'!$B$2:$B$4</c:f>
              <c:numCache>
                <c:formatCode>General</c:formatCode>
                <c:ptCount val="3"/>
                <c:pt idx="0">
                  <c:v>135</c:v>
                </c:pt>
                <c:pt idx="1">
                  <c:v>201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respondenti!$A$2:$A$3</c:f>
              <c:strCache>
                <c:ptCount val="2"/>
                <c:pt idx="0">
                  <c:v>dotazník tištěný</c:v>
                </c:pt>
                <c:pt idx="1">
                  <c:v>dotazník online </c:v>
                </c:pt>
              </c:strCache>
            </c:strRef>
          </c:cat>
          <c:val>
            <c:numRef>
              <c:f>respondenti!$B$2:$B$3</c:f>
              <c:numCache>
                <c:formatCode>General</c:formatCode>
                <c:ptCount val="2"/>
                <c:pt idx="0">
                  <c:v>201</c:v>
                </c:pt>
                <c:pt idx="1">
                  <c:v>137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600"/>
              <a:t>Podíl</a:t>
            </a:r>
            <a:r>
              <a:rPr lang="cs-CZ" sz="1600" baseline="0"/>
              <a:t> respondentů podle velikosti obce</a:t>
            </a:r>
            <a:endParaRPr lang="cs-CZ" sz="16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2"/>
              <c:layout>
                <c:manualLayout>
                  <c:x val="9.9210848643919547E-2"/>
                  <c:y val="-1.9931831437736958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účast_obce!$A$119:$A$123</c:f>
              <c:strCache>
                <c:ptCount val="5"/>
                <c:pt idx="0">
                  <c:v>0-199</c:v>
                </c:pt>
                <c:pt idx="1">
                  <c:v>200-499</c:v>
                </c:pt>
                <c:pt idx="2">
                  <c:v>500-999</c:v>
                </c:pt>
                <c:pt idx="3">
                  <c:v>1000-2999</c:v>
                </c:pt>
                <c:pt idx="4">
                  <c:v>nad 3000</c:v>
                </c:pt>
              </c:strCache>
            </c:strRef>
          </c:cat>
          <c:val>
            <c:numRef>
              <c:f>účast_obce!$B$119:$B$123</c:f>
              <c:numCache>
                <c:formatCode>General</c:formatCode>
                <c:ptCount val="5"/>
                <c:pt idx="0">
                  <c:v>63</c:v>
                </c:pt>
                <c:pt idx="1">
                  <c:v>62</c:v>
                </c:pt>
                <c:pt idx="2">
                  <c:v>18</c:v>
                </c:pt>
                <c:pt idx="3">
                  <c:v>39</c:v>
                </c:pt>
                <c:pt idx="4">
                  <c:v>141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9E-2"/>
          <c:y val="0"/>
          <c:w val="0.79820975503062119"/>
          <c:h val="0.778172802200463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respondenti!$B$32</c:f>
              <c:strCache>
                <c:ptCount val="1"/>
                <c:pt idx="0">
                  <c:v>online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respondenti!$A$33:$A$41</c:f>
              <c:strCache>
                <c:ptCount val="9"/>
                <c:pt idx="0">
                  <c:v>15-18</c:v>
                </c:pt>
                <c:pt idx="1">
                  <c:v>19-26</c:v>
                </c:pt>
                <c:pt idx="2">
                  <c:v>27-34</c:v>
                </c:pt>
                <c:pt idx="3">
                  <c:v>35-42</c:v>
                </c:pt>
                <c:pt idx="4">
                  <c:v>43-50</c:v>
                </c:pt>
                <c:pt idx="5">
                  <c:v>51-58</c:v>
                </c:pt>
                <c:pt idx="6">
                  <c:v>59-66</c:v>
                </c:pt>
                <c:pt idx="7">
                  <c:v>67 a více</c:v>
                </c:pt>
                <c:pt idx="8">
                  <c:v>neuveden</c:v>
                </c:pt>
              </c:strCache>
            </c:strRef>
          </c:cat>
          <c:val>
            <c:numRef>
              <c:f>respondenti!$B$33:$B$41</c:f>
              <c:numCache>
                <c:formatCode>General</c:formatCode>
                <c:ptCount val="9"/>
                <c:pt idx="0">
                  <c:v>2</c:v>
                </c:pt>
                <c:pt idx="1">
                  <c:v>17</c:v>
                </c:pt>
                <c:pt idx="2">
                  <c:v>22</c:v>
                </c:pt>
                <c:pt idx="3">
                  <c:v>30</c:v>
                </c:pt>
                <c:pt idx="4">
                  <c:v>15</c:v>
                </c:pt>
                <c:pt idx="5">
                  <c:v>8</c:v>
                </c:pt>
                <c:pt idx="6">
                  <c:v>10</c:v>
                </c:pt>
                <c:pt idx="7">
                  <c:v>2</c:v>
                </c:pt>
                <c:pt idx="8">
                  <c:v>32</c:v>
                </c:pt>
              </c:numCache>
            </c:numRef>
          </c:val>
        </c:ser>
        <c:ser>
          <c:idx val="1"/>
          <c:order val="1"/>
          <c:tx>
            <c:strRef>
              <c:f>respondenti!$C$32</c:f>
              <c:strCache>
                <c:ptCount val="1"/>
                <c:pt idx="0">
                  <c:v>tištěný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respondenti!$A$33:$A$41</c:f>
              <c:strCache>
                <c:ptCount val="9"/>
                <c:pt idx="0">
                  <c:v>15-18</c:v>
                </c:pt>
                <c:pt idx="1">
                  <c:v>19-26</c:v>
                </c:pt>
                <c:pt idx="2">
                  <c:v>27-34</c:v>
                </c:pt>
                <c:pt idx="3">
                  <c:v>35-42</c:v>
                </c:pt>
                <c:pt idx="4">
                  <c:v>43-50</c:v>
                </c:pt>
                <c:pt idx="5">
                  <c:v>51-58</c:v>
                </c:pt>
                <c:pt idx="6">
                  <c:v>59-66</c:v>
                </c:pt>
                <c:pt idx="7">
                  <c:v>67 a více</c:v>
                </c:pt>
                <c:pt idx="8">
                  <c:v>neuveden</c:v>
                </c:pt>
              </c:strCache>
            </c:strRef>
          </c:cat>
          <c:val>
            <c:numRef>
              <c:f>respondenti!$C$33:$C$41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16</c:v>
                </c:pt>
                <c:pt idx="3">
                  <c:v>35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2193696"/>
        <c:axId val="232194088"/>
      </c:barChart>
      <c:catAx>
        <c:axId val="232193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2194088"/>
        <c:crosses val="autoZero"/>
        <c:auto val="1"/>
        <c:lblAlgn val="ctr"/>
        <c:lblOffset val="100"/>
        <c:noMultiLvlLbl val="0"/>
      </c:catAx>
      <c:valAx>
        <c:axId val="232194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32193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respondenti!$B$59</c:f>
              <c:strCache>
                <c:ptCount val="1"/>
                <c:pt idx="0">
                  <c:v>prům. věk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respondenti!$A$60:$A$65</c:f>
              <c:strCache>
                <c:ptCount val="6"/>
                <c:pt idx="0">
                  <c:v>0-199</c:v>
                </c:pt>
                <c:pt idx="1">
                  <c:v>200-499</c:v>
                </c:pt>
                <c:pt idx="2">
                  <c:v>500-999</c:v>
                </c:pt>
                <c:pt idx="3">
                  <c:v>1000-2999</c:v>
                </c:pt>
                <c:pt idx="4">
                  <c:v>nad 3000</c:v>
                </c:pt>
                <c:pt idx="5">
                  <c:v>neuvedeno</c:v>
                </c:pt>
              </c:strCache>
            </c:strRef>
          </c:cat>
          <c:val>
            <c:numRef>
              <c:f>respondenti!$B$60:$B$65</c:f>
              <c:numCache>
                <c:formatCode>General</c:formatCode>
                <c:ptCount val="6"/>
                <c:pt idx="0">
                  <c:v>51.5</c:v>
                </c:pt>
                <c:pt idx="1">
                  <c:v>48</c:v>
                </c:pt>
                <c:pt idx="2">
                  <c:v>47</c:v>
                </c:pt>
                <c:pt idx="3">
                  <c:v>41.5</c:v>
                </c:pt>
                <c:pt idx="4">
                  <c:v>49</c:v>
                </c:pt>
                <c:pt idx="5">
                  <c:v>43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87911952"/>
        <c:axId val="287914696"/>
      </c:lineChart>
      <c:catAx>
        <c:axId val="28791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7914696"/>
        <c:crosses val="autoZero"/>
        <c:auto val="1"/>
        <c:lblAlgn val="ctr"/>
        <c:lblOffset val="100"/>
        <c:noMultiLvlLbl val="0"/>
      </c:catAx>
      <c:valAx>
        <c:axId val="287914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7911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'43'!$A$2:$A$10</c:f>
              <c:strCache>
                <c:ptCount val="9"/>
                <c:pt idx="0">
                  <c:v>zaměstnanec</c:v>
                </c:pt>
                <c:pt idx="1">
                  <c:v>důchodce</c:v>
                </c:pt>
                <c:pt idx="2">
                  <c:v>soukromý podnikatel</c:v>
                </c:pt>
                <c:pt idx="3">
                  <c:v>státní zaměstnanec</c:v>
                </c:pt>
                <c:pt idx="4">
                  <c:v>rodičovská dovolená</c:v>
                </c:pt>
                <c:pt idx="5">
                  <c:v>studující</c:v>
                </c:pt>
                <c:pt idx="6">
                  <c:v>nezaměstnaný</c:v>
                </c:pt>
                <c:pt idx="7">
                  <c:v>v domácnosti</c:v>
                </c:pt>
                <c:pt idx="8">
                  <c:v>jiné</c:v>
                </c:pt>
              </c:strCache>
            </c:strRef>
          </c:cat>
          <c:val>
            <c:numRef>
              <c:f>'43'!$B$2:$B$10</c:f>
              <c:numCache>
                <c:formatCode>General</c:formatCode>
                <c:ptCount val="9"/>
                <c:pt idx="0">
                  <c:v>122</c:v>
                </c:pt>
                <c:pt idx="1">
                  <c:v>89</c:v>
                </c:pt>
                <c:pt idx="2">
                  <c:v>36</c:v>
                </c:pt>
                <c:pt idx="3">
                  <c:v>35</c:v>
                </c:pt>
                <c:pt idx="4">
                  <c:v>29</c:v>
                </c:pt>
                <c:pt idx="5">
                  <c:v>16</c:v>
                </c:pt>
                <c:pt idx="6">
                  <c:v>7</c:v>
                </c:pt>
                <c:pt idx="7">
                  <c:v>6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87914304"/>
        <c:axId val="287913520"/>
      </c:barChart>
      <c:catAx>
        <c:axId val="287914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7913520"/>
        <c:crosses val="autoZero"/>
        <c:auto val="1"/>
        <c:lblAlgn val="ctr"/>
        <c:lblOffset val="100"/>
        <c:noMultiLvlLbl val="0"/>
      </c:catAx>
      <c:valAx>
        <c:axId val="287913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87914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účast_obce!$B$139</c:f>
              <c:strCache>
                <c:ptCount val="1"/>
                <c:pt idx="0">
                  <c:v>počet obyvatel x 100</c:v>
                </c:pt>
              </c:strCache>
            </c:strRef>
          </c:tx>
          <c:marker>
            <c:symbol val="none"/>
          </c:marker>
          <c:cat>
            <c:strRef>
              <c:f>účast_obce!$A$140:$A$144</c:f>
              <c:strCache>
                <c:ptCount val="5"/>
                <c:pt idx="0">
                  <c:v>0-199</c:v>
                </c:pt>
                <c:pt idx="1">
                  <c:v>200-499</c:v>
                </c:pt>
                <c:pt idx="2">
                  <c:v>500-999</c:v>
                </c:pt>
                <c:pt idx="3">
                  <c:v>1000-2999</c:v>
                </c:pt>
                <c:pt idx="4">
                  <c:v>nad 3000</c:v>
                </c:pt>
              </c:strCache>
            </c:strRef>
          </c:cat>
          <c:val>
            <c:numRef>
              <c:f>účast_obce!$B$140:$B$144</c:f>
              <c:numCache>
                <c:formatCode>General</c:formatCode>
                <c:ptCount val="5"/>
                <c:pt idx="0">
                  <c:v>21</c:v>
                </c:pt>
                <c:pt idx="1">
                  <c:v>91</c:v>
                </c:pt>
                <c:pt idx="2">
                  <c:v>44</c:v>
                </c:pt>
                <c:pt idx="3">
                  <c:v>83</c:v>
                </c:pt>
                <c:pt idx="4">
                  <c:v>271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účast_obce!$C$139</c:f>
              <c:strCache>
                <c:ptCount val="1"/>
                <c:pt idx="0">
                  <c:v>počet respondentů</c:v>
                </c:pt>
              </c:strCache>
            </c:strRef>
          </c:tx>
          <c:marker>
            <c:symbol val="none"/>
          </c:marker>
          <c:cat>
            <c:strRef>
              <c:f>účast_obce!$A$140:$A$144</c:f>
              <c:strCache>
                <c:ptCount val="5"/>
                <c:pt idx="0">
                  <c:v>0-199</c:v>
                </c:pt>
                <c:pt idx="1">
                  <c:v>200-499</c:v>
                </c:pt>
                <c:pt idx="2">
                  <c:v>500-999</c:v>
                </c:pt>
                <c:pt idx="3">
                  <c:v>1000-2999</c:v>
                </c:pt>
                <c:pt idx="4">
                  <c:v>nad 3000</c:v>
                </c:pt>
              </c:strCache>
            </c:strRef>
          </c:cat>
          <c:val>
            <c:numRef>
              <c:f>účast_obce!$C$140:$C$144</c:f>
              <c:numCache>
                <c:formatCode>General</c:formatCode>
                <c:ptCount val="5"/>
                <c:pt idx="0">
                  <c:v>63</c:v>
                </c:pt>
                <c:pt idx="1">
                  <c:v>62</c:v>
                </c:pt>
                <c:pt idx="2">
                  <c:v>18</c:v>
                </c:pt>
                <c:pt idx="3">
                  <c:v>39</c:v>
                </c:pt>
                <c:pt idx="4">
                  <c:v>141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829664"/>
        <c:axId val="364823392"/>
      </c:lineChart>
      <c:catAx>
        <c:axId val="364829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4823392"/>
        <c:crosses val="autoZero"/>
        <c:auto val="1"/>
        <c:lblAlgn val="ctr"/>
        <c:lblOffset val="100"/>
        <c:noMultiLvlLbl val="0"/>
      </c:catAx>
      <c:valAx>
        <c:axId val="364823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4829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'1'!$A$2:$A$3</c:f>
              <c:strCache>
                <c:ptCount val="2"/>
                <c:pt idx="0">
                  <c:v>trvalý</c:v>
                </c:pt>
                <c:pt idx="1">
                  <c:v>občasný</c:v>
                </c:pt>
              </c:strCache>
            </c:strRef>
          </c:cat>
          <c:val>
            <c:numRef>
              <c:f>'1'!$B$2:$B$3</c:f>
              <c:numCache>
                <c:formatCode>General</c:formatCode>
                <c:ptCount val="2"/>
                <c:pt idx="0">
                  <c:v>328</c:v>
                </c:pt>
                <c:pt idx="1">
                  <c:v>10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'2'!$A$2:$A$5</c:f>
              <c:strCache>
                <c:ptCount val="4"/>
                <c:pt idx="0">
                  <c:v>do 5-ti let</c:v>
                </c:pt>
                <c:pt idx="1">
                  <c:v>5 - 20 let</c:v>
                </c:pt>
                <c:pt idx="2">
                  <c:v>nad 20 let</c:v>
                </c:pt>
                <c:pt idx="3">
                  <c:v>od narození</c:v>
                </c:pt>
              </c:strCache>
            </c:strRef>
          </c:cat>
          <c:val>
            <c:numRef>
              <c:f>'2'!$B$2:$B$5</c:f>
              <c:numCache>
                <c:formatCode>General</c:formatCode>
                <c:ptCount val="4"/>
                <c:pt idx="0">
                  <c:v>32</c:v>
                </c:pt>
                <c:pt idx="1">
                  <c:v>82</c:v>
                </c:pt>
                <c:pt idx="2">
                  <c:v>86</c:v>
                </c:pt>
                <c:pt idx="3">
                  <c:v>135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64830840"/>
        <c:axId val="364824960"/>
      </c:barChart>
      <c:catAx>
        <c:axId val="364830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4824960"/>
        <c:crosses val="autoZero"/>
        <c:auto val="1"/>
        <c:lblAlgn val="ctr"/>
        <c:lblOffset val="100"/>
        <c:noMultiLvlLbl val="0"/>
      </c:catAx>
      <c:valAx>
        <c:axId val="364824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4830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7.xml"/><Relationship Id="rId1" Type="http://schemas.openxmlformats.org/officeDocument/2006/relationships/chart" Target="../charts/chart56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4</xdr:row>
      <xdr:rowOff>0</xdr:rowOff>
    </xdr:from>
    <xdr:to>
      <xdr:col>11</xdr:col>
      <xdr:colOff>28575</xdr:colOff>
      <xdr:row>20</xdr:row>
      <xdr:rowOff>152400</xdr:rowOff>
    </xdr:to>
    <xdr:graphicFrame macro="">
      <xdr:nvGraphicFramePr>
        <xdr:cNvPr id="30" name="Graf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</xdr:colOff>
      <xdr:row>34</xdr:row>
      <xdr:rowOff>19050</xdr:rowOff>
    </xdr:from>
    <xdr:to>
      <xdr:col>11</xdr:col>
      <xdr:colOff>371475</xdr:colOff>
      <xdr:row>51</xdr:row>
      <xdr:rowOff>9525</xdr:rowOff>
    </xdr:to>
    <xdr:graphicFrame macro="">
      <xdr:nvGraphicFramePr>
        <xdr:cNvPr id="19" name="Graf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66675</xdr:colOff>
      <xdr:row>76</xdr:row>
      <xdr:rowOff>19050</xdr:rowOff>
    </xdr:from>
    <xdr:to>
      <xdr:col>14</xdr:col>
      <xdr:colOff>257175</xdr:colOff>
      <xdr:row>93</xdr:row>
      <xdr:rowOff>9525</xdr:rowOff>
    </xdr:to>
    <xdr:graphicFrame macro="">
      <xdr:nvGraphicFramePr>
        <xdr:cNvPr id="21" name="Graf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66675</xdr:colOff>
      <xdr:row>97</xdr:row>
      <xdr:rowOff>19050</xdr:rowOff>
    </xdr:from>
    <xdr:to>
      <xdr:col>14</xdr:col>
      <xdr:colOff>295275</xdr:colOff>
      <xdr:row>114</xdr:row>
      <xdr:rowOff>9525</xdr:rowOff>
    </xdr:to>
    <xdr:graphicFrame macro="">
      <xdr:nvGraphicFramePr>
        <xdr:cNvPr id="27" name="Graf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66675</xdr:colOff>
      <xdr:row>97</xdr:row>
      <xdr:rowOff>19050</xdr:rowOff>
    </xdr:from>
    <xdr:to>
      <xdr:col>11</xdr:col>
      <xdr:colOff>371475</xdr:colOff>
      <xdr:row>114</xdr:row>
      <xdr:rowOff>9525</xdr:rowOff>
    </xdr:to>
    <xdr:graphicFrame macro="">
      <xdr:nvGraphicFramePr>
        <xdr:cNvPr id="23" name="Graf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47625</xdr:colOff>
      <xdr:row>119</xdr:row>
      <xdr:rowOff>9525</xdr:rowOff>
    </xdr:from>
    <xdr:to>
      <xdr:col>11</xdr:col>
      <xdr:colOff>352425</xdr:colOff>
      <xdr:row>136</xdr:row>
      <xdr:rowOff>0</xdr:rowOff>
    </xdr:to>
    <xdr:graphicFrame macro="">
      <xdr:nvGraphicFramePr>
        <xdr:cNvPr id="24" name="Graf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95250</xdr:colOff>
      <xdr:row>137</xdr:row>
      <xdr:rowOff>114300</xdr:rowOff>
    </xdr:from>
    <xdr:to>
      <xdr:col>11</xdr:col>
      <xdr:colOff>400050</xdr:colOff>
      <xdr:row>154</xdr:row>
      <xdr:rowOff>104775</xdr:rowOff>
    </xdr:to>
    <xdr:graphicFrame macro="">
      <xdr:nvGraphicFramePr>
        <xdr:cNvPr id="26" name="Graf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8</xdr:row>
      <xdr:rowOff>19050</xdr:rowOff>
    </xdr:from>
    <xdr:to>
      <xdr:col>11</xdr:col>
      <xdr:colOff>361950</xdr:colOff>
      <xdr:row>25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8</xdr:row>
      <xdr:rowOff>19050</xdr:rowOff>
    </xdr:from>
    <xdr:to>
      <xdr:col>12</xdr:col>
      <xdr:colOff>533400</xdr:colOff>
      <xdr:row>25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8</xdr:row>
      <xdr:rowOff>19050</xdr:rowOff>
    </xdr:from>
    <xdr:to>
      <xdr:col>12</xdr:col>
      <xdr:colOff>371475</xdr:colOff>
      <xdr:row>25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8</xdr:row>
      <xdr:rowOff>19050</xdr:rowOff>
    </xdr:from>
    <xdr:to>
      <xdr:col>12</xdr:col>
      <xdr:colOff>542925</xdr:colOff>
      <xdr:row>25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8</xdr:row>
      <xdr:rowOff>19050</xdr:rowOff>
    </xdr:from>
    <xdr:to>
      <xdr:col>12</xdr:col>
      <xdr:colOff>600075</xdr:colOff>
      <xdr:row>25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8</xdr:row>
      <xdr:rowOff>19050</xdr:rowOff>
    </xdr:from>
    <xdr:to>
      <xdr:col>12</xdr:col>
      <xdr:colOff>600075</xdr:colOff>
      <xdr:row>25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8</xdr:row>
      <xdr:rowOff>19050</xdr:rowOff>
    </xdr:from>
    <xdr:to>
      <xdr:col>12</xdr:col>
      <xdr:colOff>409575</xdr:colOff>
      <xdr:row>25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8</xdr:row>
      <xdr:rowOff>19050</xdr:rowOff>
    </xdr:from>
    <xdr:to>
      <xdr:col>12</xdr:col>
      <xdr:colOff>161925</xdr:colOff>
      <xdr:row>25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2</xdr:row>
      <xdr:rowOff>95250</xdr:rowOff>
    </xdr:from>
    <xdr:to>
      <xdr:col>11</xdr:col>
      <xdr:colOff>123825</xdr:colOff>
      <xdr:row>19</xdr:row>
      <xdr:rowOff>85725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381000</xdr:colOff>
      <xdr:row>27</xdr:row>
      <xdr:rowOff>9525</xdr:rowOff>
    </xdr:from>
    <xdr:to>
      <xdr:col>11</xdr:col>
      <xdr:colOff>76200</xdr:colOff>
      <xdr:row>44</xdr:row>
      <xdr:rowOff>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19050</xdr:rowOff>
    </xdr:from>
    <xdr:to>
      <xdr:col>12</xdr:col>
      <xdr:colOff>304800</xdr:colOff>
      <xdr:row>19</xdr:row>
      <xdr:rowOff>9525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21</xdr:row>
      <xdr:rowOff>76200</xdr:rowOff>
    </xdr:from>
    <xdr:to>
      <xdr:col>12</xdr:col>
      <xdr:colOff>352425</xdr:colOff>
      <xdr:row>38</xdr:row>
      <xdr:rowOff>66675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57150</xdr:colOff>
      <xdr:row>40</xdr:row>
      <xdr:rowOff>152400</xdr:rowOff>
    </xdr:from>
    <xdr:to>
      <xdr:col>12</xdr:col>
      <xdr:colOff>361950</xdr:colOff>
      <xdr:row>57</xdr:row>
      <xdr:rowOff>142875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0.07292</cdr:x>
      <cdr:y>0.35417</cdr:y>
    </cdr:from>
    <cdr:to>
      <cdr:x>0.12708</cdr:x>
      <cdr:y>0.4375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333375" y="971550"/>
          <a:ext cx="2476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cs-CZ" sz="1100"/>
            <a:t>16</a:t>
          </a:r>
        </a:p>
      </cdr:txBody>
    </cdr:sp>
  </cdr:relSizeAnchor>
  <cdr:relSizeAnchor xmlns:cdr="http://schemas.openxmlformats.org/drawingml/2006/chartDrawing">
    <cdr:from>
      <cdr:x>0.22083</cdr:x>
      <cdr:y>0.07639</cdr:y>
    </cdr:from>
    <cdr:to>
      <cdr:x>0.27708</cdr:x>
      <cdr:y>0.16667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009650" y="209550"/>
          <a:ext cx="2571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cs-CZ" sz="1100"/>
            <a:t>26</a:t>
          </a:r>
        </a:p>
      </cdr:txBody>
    </cdr:sp>
  </cdr:relSizeAnchor>
  <cdr:relSizeAnchor xmlns:cdr="http://schemas.openxmlformats.org/drawingml/2006/chartDrawing">
    <cdr:from>
      <cdr:x>0.36875</cdr:x>
      <cdr:y>0.60764</cdr:y>
    </cdr:from>
    <cdr:to>
      <cdr:x>0.42917</cdr:x>
      <cdr:y>0.69097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685925" y="1666875"/>
          <a:ext cx="2762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cs-CZ" sz="1100"/>
            <a:t>7</a:t>
          </a:r>
        </a:p>
      </cdr:txBody>
    </cdr:sp>
  </cdr:relSizeAnchor>
  <cdr:relSizeAnchor xmlns:cdr="http://schemas.openxmlformats.org/drawingml/2006/chartDrawing">
    <cdr:from>
      <cdr:x>0.51667</cdr:x>
      <cdr:y>0.66667</cdr:y>
    </cdr:from>
    <cdr:to>
      <cdr:x>0.56875</cdr:x>
      <cdr:y>0.74653</cdr:y>
    </cdr:to>
    <cdr:sp macro="" textlink="">
      <cdr:nvSpPr>
        <cdr:cNvPr id="5" name="TextovéPole 4"/>
        <cdr:cNvSpPr txBox="1"/>
      </cdr:nvSpPr>
      <cdr:spPr>
        <a:xfrm xmlns:a="http://schemas.openxmlformats.org/drawingml/2006/main">
          <a:off x="2362200" y="1828800"/>
          <a:ext cx="2381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cs-CZ" sz="1100"/>
            <a:t>5</a:t>
          </a:r>
        </a:p>
      </cdr:txBody>
    </cdr:sp>
  </cdr:relSizeAnchor>
  <cdr:relSizeAnchor xmlns:cdr="http://schemas.openxmlformats.org/drawingml/2006/chartDrawing">
    <cdr:from>
      <cdr:x>0.66042</cdr:x>
      <cdr:y>0.69097</cdr:y>
    </cdr:from>
    <cdr:to>
      <cdr:x>0.71875</cdr:x>
      <cdr:y>0.77083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3019425" y="1895474"/>
          <a:ext cx="2667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cs-CZ" sz="1100"/>
            <a:t>4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1</xdr:row>
      <xdr:rowOff>9525</xdr:rowOff>
    </xdr:from>
    <xdr:to>
      <xdr:col>12</xdr:col>
      <xdr:colOff>161925</xdr:colOff>
      <xdr:row>18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447675</xdr:colOff>
      <xdr:row>19</xdr:row>
      <xdr:rowOff>95250</xdr:rowOff>
    </xdr:from>
    <xdr:to>
      <xdr:col>12</xdr:col>
      <xdr:colOff>142875</xdr:colOff>
      <xdr:row>36</xdr:row>
      <xdr:rowOff>85725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400050</xdr:colOff>
      <xdr:row>38</xdr:row>
      <xdr:rowOff>133350</xdr:rowOff>
    </xdr:from>
    <xdr:to>
      <xdr:col>11</xdr:col>
      <xdr:colOff>95250</xdr:colOff>
      <xdr:row>55</xdr:row>
      <xdr:rowOff>123825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2</xdr:row>
      <xdr:rowOff>28575</xdr:rowOff>
    </xdr:from>
    <xdr:to>
      <xdr:col>10</xdr:col>
      <xdr:colOff>495300</xdr:colOff>
      <xdr:row>19</xdr:row>
      <xdr:rowOff>19050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19050</xdr:rowOff>
    </xdr:from>
    <xdr:to>
      <xdr:col>11</xdr:col>
      <xdr:colOff>304800</xdr:colOff>
      <xdr:row>19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8</xdr:row>
      <xdr:rowOff>19050</xdr:rowOff>
    </xdr:from>
    <xdr:to>
      <xdr:col>12</xdr:col>
      <xdr:colOff>419100</xdr:colOff>
      <xdr:row>27</xdr:row>
      <xdr:rowOff>142875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2</xdr:row>
      <xdr:rowOff>38100</xdr:rowOff>
    </xdr:from>
    <xdr:to>
      <xdr:col>11</xdr:col>
      <xdr:colOff>266700</xdr:colOff>
      <xdr:row>19</xdr:row>
      <xdr:rowOff>28575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2</xdr:row>
      <xdr:rowOff>76200</xdr:rowOff>
    </xdr:from>
    <xdr:to>
      <xdr:col>11</xdr:col>
      <xdr:colOff>85725</xdr:colOff>
      <xdr:row>19</xdr:row>
      <xdr:rowOff>66675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2</xdr:row>
      <xdr:rowOff>85725</xdr:rowOff>
    </xdr:from>
    <xdr:to>
      <xdr:col>11</xdr:col>
      <xdr:colOff>200025</xdr:colOff>
      <xdr:row>19</xdr:row>
      <xdr:rowOff>76200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8</xdr:row>
      <xdr:rowOff>19050</xdr:rowOff>
    </xdr:from>
    <xdr:to>
      <xdr:col>12</xdr:col>
      <xdr:colOff>514350</xdr:colOff>
      <xdr:row>25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8</xdr:row>
      <xdr:rowOff>19050</xdr:rowOff>
    </xdr:from>
    <xdr:to>
      <xdr:col>13</xdr:col>
      <xdr:colOff>133350</xdr:colOff>
      <xdr:row>25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8</xdr:row>
      <xdr:rowOff>19050</xdr:rowOff>
    </xdr:from>
    <xdr:to>
      <xdr:col>12</xdr:col>
      <xdr:colOff>285750</xdr:colOff>
      <xdr:row>25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8</xdr:row>
      <xdr:rowOff>19050</xdr:rowOff>
    </xdr:from>
    <xdr:to>
      <xdr:col>13</xdr:col>
      <xdr:colOff>361950</xdr:colOff>
      <xdr:row>25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8</xdr:row>
      <xdr:rowOff>19050</xdr:rowOff>
    </xdr:from>
    <xdr:to>
      <xdr:col>13</xdr:col>
      <xdr:colOff>85725</xdr:colOff>
      <xdr:row>25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8</xdr:row>
      <xdr:rowOff>19050</xdr:rowOff>
    </xdr:from>
    <xdr:to>
      <xdr:col>13</xdr:col>
      <xdr:colOff>361950</xdr:colOff>
      <xdr:row>25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8</xdr:row>
      <xdr:rowOff>19050</xdr:rowOff>
    </xdr:from>
    <xdr:to>
      <xdr:col>13</xdr:col>
      <xdr:colOff>361950</xdr:colOff>
      <xdr:row>25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8</xdr:row>
      <xdr:rowOff>19050</xdr:rowOff>
    </xdr:from>
    <xdr:to>
      <xdr:col>13</xdr:col>
      <xdr:colOff>361950</xdr:colOff>
      <xdr:row>25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8</xdr:row>
      <xdr:rowOff>19050</xdr:rowOff>
    </xdr:from>
    <xdr:to>
      <xdr:col>13</xdr:col>
      <xdr:colOff>361950</xdr:colOff>
      <xdr:row>25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8</xdr:row>
      <xdr:rowOff>19050</xdr:rowOff>
    </xdr:from>
    <xdr:to>
      <xdr:col>13</xdr:col>
      <xdr:colOff>361950</xdr:colOff>
      <xdr:row>25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8</xdr:row>
      <xdr:rowOff>19050</xdr:rowOff>
    </xdr:from>
    <xdr:to>
      <xdr:col>12</xdr:col>
      <xdr:colOff>476250</xdr:colOff>
      <xdr:row>25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1</xdr:row>
      <xdr:rowOff>104775</xdr:rowOff>
    </xdr:from>
    <xdr:to>
      <xdr:col>12</xdr:col>
      <xdr:colOff>76200</xdr:colOff>
      <xdr:row>18</xdr:row>
      <xdr:rowOff>95250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381000</xdr:colOff>
      <xdr:row>22</xdr:row>
      <xdr:rowOff>19050</xdr:rowOff>
    </xdr:from>
    <xdr:to>
      <xdr:col>12</xdr:col>
      <xdr:colOff>76200</xdr:colOff>
      <xdr:row>39</xdr:row>
      <xdr:rowOff>9525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3</xdr:row>
      <xdr:rowOff>104775</xdr:rowOff>
    </xdr:from>
    <xdr:to>
      <xdr:col>11</xdr:col>
      <xdr:colOff>438150</xdr:colOff>
      <xdr:row>20</xdr:row>
      <xdr:rowOff>95250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8</xdr:row>
      <xdr:rowOff>19050</xdr:rowOff>
    </xdr:from>
    <xdr:to>
      <xdr:col>13</xdr:col>
      <xdr:colOff>161925</xdr:colOff>
      <xdr:row>25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1</xdr:row>
      <xdr:rowOff>38100</xdr:rowOff>
    </xdr:from>
    <xdr:to>
      <xdr:col>12</xdr:col>
      <xdr:colOff>257175</xdr:colOff>
      <xdr:row>18</xdr:row>
      <xdr:rowOff>28575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533400</xdr:colOff>
      <xdr:row>20</xdr:row>
      <xdr:rowOff>23812</xdr:rowOff>
    </xdr:from>
    <xdr:to>
      <xdr:col>12</xdr:col>
      <xdr:colOff>228600</xdr:colOff>
      <xdr:row>37</xdr:row>
      <xdr:rowOff>14287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1</xdr:row>
      <xdr:rowOff>85725</xdr:rowOff>
    </xdr:from>
    <xdr:to>
      <xdr:col>9</xdr:col>
      <xdr:colOff>495300</xdr:colOff>
      <xdr:row>18</xdr:row>
      <xdr:rowOff>76200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8</xdr:row>
      <xdr:rowOff>19050</xdr:rowOff>
    </xdr:from>
    <xdr:to>
      <xdr:col>12</xdr:col>
      <xdr:colOff>66675</xdr:colOff>
      <xdr:row>25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8</xdr:row>
      <xdr:rowOff>19050</xdr:rowOff>
    </xdr:from>
    <xdr:to>
      <xdr:col>13</xdr:col>
      <xdr:colOff>361950</xdr:colOff>
      <xdr:row>25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247650</xdr:colOff>
      <xdr:row>26</xdr:row>
      <xdr:rowOff>66675</xdr:rowOff>
    </xdr:from>
    <xdr:to>
      <xdr:col>10</xdr:col>
      <xdr:colOff>552450</xdr:colOff>
      <xdr:row>43</xdr:row>
      <xdr:rowOff>57150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304800</xdr:colOff>
      <xdr:row>20</xdr:row>
      <xdr:rowOff>152400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304800</xdr:colOff>
      <xdr:row>20</xdr:row>
      <xdr:rowOff>152400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552450</xdr:colOff>
      <xdr:row>28</xdr:row>
      <xdr:rowOff>114300</xdr:rowOff>
    </xdr:from>
    <xdr:to>
      <xdr:col>12</xdr:col>
      <xdr:colOff>247650</xdr:colOff>
      <xdr:row>44</xdr:row>
      <xdr:rowOff>104775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495300</xdr:colOff>
      <xdr:row>59</xdr:row>
      <xdr:rowOff>114300</xdr:rowOff>
    </xdr:from>
    <xdr:to>
      <xdr:col>11</xdr:col>
      <xdr:colOff>190500</xdr:colOff>
      <xdr:row>76</xdr:row>
      <xdr:rowOff>104775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0.05833</cdr:x>
      <cdr:y>0.63469</cdr:y>
    </cdr:from>
    <cdr:to>
      <cdr:x>0.09167</cdr:x>
      <cdr:y>0.73432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66700" y="1638300"/>
          <a:ext cx="15240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cs-CZ" sz="1100"/>
            <a:t>3</a:t>
          </a:r>
        </a:p>
      </cdr:txBody>
    </cdr:sp>
  </cdr:relSizeAnchor>
  <cdr:relSizeAnchor xmlns:cdr="http://schemas.openxmlformats.org/drawingml/2006/chartDrawing">
    <cdr:from>
      <cdr:x>0.21875</cdr:x>
      <cdr:y>0.2583</cdr:y>
    </cdr:from>
    <cdr:to>
      <cdr:x>0.28333</cdr:x>
      <cdr:y>0.35424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000125" y="666750"/>
          <a:ext cx="2952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cs-CZ" sz="1100"/>
            <a:t>38</a:t>
          </a:r>
        </a:p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0.31458</cdr:x>
      <cdr:y>0</cdr:y>
    </cdr:from>
    <cdr:to>
      <cdr:x>0.36667</cdr:x>
      <cdr:y>0.07749</cdr:y>
    </cdr:to>
    <cdr:sp macro="" textlink="">
      <cdr:nvSpPr>
        <cdr:cNvPr id="5" name="TextovéPole 4"/>
        <cdr:cNvSpPr txBox="1"/>
      </cdr:nvSpPr>
      <cdr:spPr>
        <a:xfrm xmlns:a="http://schemas.openxmlformats.org/drawingml/2006/main">
          <a:off x="1438275" y="0"/>
          <a:ext cx="2381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pPr algn="ctr"/>
          <a:r>
            <a:rPr lang="cs-CZ" sz="1100"/>
            <a:t>65</a:t>
          </a:r>
        </a:p>
      </cdr:txBody>
    </cdr:sp>
  </cdr:relSizeAnchor>
  <cdr:relSizeAnchor xmlns:cdr="http://schemas.openxmlformats.org/drawingml/2006/chartDrawing">
    <cdr:from>
      <cdr:x>0.14375</cdr:x>
      <cdr:y>0.45018</cdr:y>
    </cdr:from>
    <cdr:to>
      <cdr:x>0.17708</cdr:x>
      <cdr:y>0.54982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657225" y="1162050"/>
          <a:ext cx="15240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cs-CZ" sz="1100"/>
            <a:t>20</a:t>
          </a:r>
        </a:p>
        <a:p xmlns:a="http://schemas.openxmlformats.org/drawingml/2006/main">
          <a:pPr algn="ctr"/>
          <a:endParaRPr lang="cs-CZ" sz="900"/>
        </a:p>
      </cdr:txBody>
    </cdr:sp>
  </cdr:relSizeAnchor>
  <cdr:relSizeAnchor xmlns:cdr="http://schemas.openxmlformats.org/drawingml/2006/chartDrawing">
    <cdr:from>
      <cdr:x>0.39792</cdr:x>
      <cdr:y>0.23616</cdr:y>
    </cdr:from>
    <cdr:to>
      <cdr:x>0.44792</cdr:x>
      <cdr:y>0.31734</cdr:y>
    </cdr:to>
    <cdr:sp macro="" textlink="">
      <cdr:nvSpPr>
        <cdr:cNvPr id="7" name="TextovéPole 6"/>
        <cdr:cNvSpPr txBox="1"/>
      </cdr:nvSpPr>
      <cdr:spPr>
        <a:xfrm xmlns:a="http://schemas.openxmlformats.org/drawingml/2006/main">
          <a:off x="1819276" y="609600"/>
          <a:ext cx="2286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cs-CZ" sz="1100"/>
            <a:t>40</a:t>
          </a:r>
        </a:p>
      </cdr:txBody>
    </cdr:sp>
  </cdr:relSizeAnchor>
  <cdr:relSizeAnchor xmlns:cdr="http://schemas.openxmlformats.org/drawingml/2006/chartDrawing">
    <cdr:from>
      <cdr:x>0.49375</cdr:x>
      <cdr:y>0.26937</cdr:y>
    </cdr:from>
    <cdr:to>
      <cdr:x>0.54375</cdr:x>
      <cdr:y>0.35424</cdr:y>
    </cdr:to>
    <cdr:sp macro="" textlink="">
      <cdr:nvSpPr>
        <cdr:cNvPr id="8" name="TextovéPole 7"/>
        <cdr:cNvSpPr txBox="1"/>
      </cdr:nvSpPr>
      <cdr:spPr>
        <a:xfrm xmlns:a="http://schemas.openxmlformats.org/drawingml/2006/main">
          <a:off x="2257425" y="695325"/>
          <a:ext cx="2286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cs-CZ" sz="1100"/>
            <a:t>38</a:t>
          </a:r>
        </a:p>
      </cdr:txBody>
    </cdr:sp>
  </cdr:relSizeAnchor>
  <cdr:relSizeAnchor xmlns:cdr="http://schemas.openxmlformats.org/drawingml/2006/chartDrawing">
    <cdr:from>
      <cdr:x>0.58542</cdr:x>
      <cdr:y>0.20295</cdr:y>
    </cdr:from>
    <cdr:to>
      <cdr:x>0.63333</cdr:x>
      <cdr:y>0.28413</cdr:y>
    </cdr:to>
    <cdr:sp macro="" textlink="">
      <cdr:nvSpPr>
        <cdr:cNvPr id="9" name="TextovéPole 8"/>
        <cdr:cNvSpPr txBox="1"/>
      </cdr:nvSpPr>
      <cdr:spPr>
        <a:xfrm xmlns:a="http://schemas.openxmlformats.org/drawingml/2006/main">
          <a:off x="2676525" y="523875"/>
          <a:ext cx="2190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cs-CZ" sz="1100"/>
            <a:t>45</a:t>
          </a:r>
        </a:p>
      </cdr:txBody>
    </cdr:sp>
  </cdr:relSizeAnchor>
  <cdr:relSizeAnchor xmlns:cdr="http://schemas.openxmlformats.org/drawingml/2006/chartDrawing">
    <cdr:from>
      <cdr:x>0.66667</cdr:x>
      <cdr:y>0.20664</cdr:y>
    </cdr:from>
    <cdr:to>
      <cdr:x>0.72083</cdr:x>
      <cdr:y>0.31365</cdr:y>
    </cdr:to>
    <cdr:sp macro="" textlink="">
      <cdr:nvSpPr>
        <cdr:cNvPr id="10" name="TextovéPole 9"/>
        <cdr:cNvSpPr txBox="1"/>
      </cdr:nvSpPr>
      <cdr:spPr>
        <a:xfrm xmlns:a="http://schemas.openxmlformats.org/drawingml/2006/main">
          <a:off x="3048000" y="533400"/>
          <a:ext cx="2476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cs-CZ" sz="1100"/>
            <a:t>42</a:t>
          </a:r>
        </a:p>
      </cdr:txBody>
    </cdr:sp>
  </cdr:relSizeAnchor>
  <cdr:relSizeAnchor xmlns:cdr="http://schemas.openxmlformats.org/drawingml/2006/chartDrawing">
    <cdr:from>
      <cdr:x>0.75625</cdr:x>
      <cdr:y>0.12915</cdr:y>
    </cdr:from>
    <cdr:to>
      <cdr:x>0.80833</cdr:x>
      <cdr:y>0.2214</cdr:y>
    </cdr:to>
    <cdr:sp macro="" textlink="">
      <cdr:nvSpPr>
        <cdr:cNvPr id="11" name="TextovéPole 10"/>
        <cdr:cNvSpPr txBox="1"/>
      </cdr:nvSpPr>
      <cdr:spPr>
        <a:xfrm xmlns:a="http://schemas.openxmlformats.org/drawingml/2006/main">
          <a:off x="3457575" y="333375"/>
          <a:ext cx="2381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cs-CZ" sz="1100"/>
            <a:t>50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11</xdr:col>
      <xdr:colOff>304800</xdr:colOff>
      <xdr:row>21</xdr:row>
      <xdr:rowOff>152400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8</xdr:row>
      <xdr:rowOff>19050</xdr:rowOff>
    </xdr:from>
    <xdr:to>
      <xdr:col>13</xdr:col>
      <xdr:colOff>66675</xdr:colOff>
      <xdr:row>25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8</xdr:row>
      <xdr:rowOff>19050</xdr:rowOff>
    </xdr:from>
    <xdr:to>
      <xdr:col>13</xdr:col>
      <xdr:colOff>447675</xdr:colOff>
      <xdr:row>26</xdr:row>
      <xdr:rowOff>57150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2</xdr:row>
      <xdr:rowOff>76200</xdr:rowOff>
    </xdr:from>
    <xdr:to>
      <xdr:col>13</xdr:col>
      <xdr:colOff>276225</xdr:colOff>
      <xdr:row>19</xdr:row>
      <xdr:rowOff>66675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590549</xdr:colOff>
      <xdr:row>21</xdr:row>
      <xdr:rowOff>128586</xdr:rowOff>
    </xdr:from>
    <xdr:to>
      <xdr:col>14</xdr:col>
      <xdr:colOff>600074</xdr:colOff>
      <xdr:row>42</xdr:row>
      <xdr:rowOff>104774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1</xdr:row>
      <xdr:rowOff>9525</xdr:rowOff>
    </xdr:from>
    <xdr:to>
      <xdr:col>13</xdr:col>
      <xdr:colOff>228600</xdr:colOff>
      <xdr:row>18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219075</xdr:colOff>
      <xdr:row>1</xdr:row>
      <xdr:rowOff>61912</xdr:rowOff>
    </xdr:from>
    <xdr:to>
      <xdr:col>11</xdr:col>
      <xdr:colOff>523875</xdr:colOff>
      <xdr:row>18</xdr:row>
      <xdr:rowOff>52387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8</xdr:row>
      <xdr:rowOff>19050</xdr:rowOff>
    </xdr:from>
    <xdr:to>
      <xdr:col>13</xdr:col>
      <xdr:colOff>361950</xdr:colOff>
      <xdr:row>25</xdr:row>
      <xdr:rowOff>9525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4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3"/>
  <sheetViews>
    <sheetView topLeftCell="A174" workbookViewId="0">
      <selection activeCell="M24" sqref="M24"/>
    </sheetView>
  </sheetViews>
  <sheetFormatPr defaultRowHeight="12.75" x14ac:dyDescent="0.2"/>
  <cols>
    <col min="1" max="1" width="27.28515625" customWidth="1"/>
  </cols>
  <sheetData>
    <row r="1" spans="1:30" x14ac:dyDescent="0.2">
      <c r="N1" t="s">
        <v>94</v>
      </c>
      <c r="P1" t="s">
        <v>95</v>
      </c>
      <c r="R1" t="s">
        <v>96</v>
      </c>
      <c r="T1" s="1" t="s">
        <v>103</v>
      </c>
      <c r="V1" s="1" t="s">
        <v>104</v>
      </c>
      <c r="X1" s="1" t="s">
        <v>105</v>
      </c>
      <c r="Z1" s="1" t="s">
        <v>106</v>
      </c>
      <c r="AB1" s="1" t="s">
        <v>109</v>
      </c>
      <c r="AD1" s="1" t="s">
        <v>108</v>
      </c>
    </row>
    <row r="2" spans="1:30" x14ac:dyDescent="0.2">
      <c r="B2" s="1" t="s">
        <v>119</v>
      </c>
      <c r="C2" s="1" t="s">
        <v>120</v>
      </c>
      <c r="N2" s="8">
        <v>42</v>
      </c>
    </row>
    <row r="3" spans="1:30" x14ac:dyDescent="0.2">
      <c r="A3" s="1" t="s">
        <v>98</v>
      </c>
      <c r="B3">
        <v>11</v>
      </c>
      <c r="C3">
        <v>5</v>
      </c>
      <c r="N3" s="8">
        <v>34</v>
      </c>
      <c r="P3" s="8">
        <v>42</v>
      </c>
      <c r="R3" s="8">
        <v>34</v>
      </c>
      <c r="T3" s="8">
        <v>42</v>
      </c>
      <c r="V3" s="8">
        <v>34</v>
      </c>
      <c r="X3" s="9">
        <v>24</v>
      </c>
      <c r="Z3" s="5">
        <v>40</v>
      </c>
      <c r="AB3" s="9">
        <v>54</v>
      </c>
      <c r="AD3" s="10">
        <v>51</v>
      </c>
    </row>
    <row r="4" spans="1:30" x14ac:dyDescent="0.2">
      <c r="A4" s="1" t="s">
        <v>99</v>
      </c>
      <c r="B4">
        <v>20</v>
      </c>
      <c r="C4">
        <v>6</v>
      </c>
      <c r="N4" s="5">
        <v>29</v>
      </c>
      <c r="P4" s="5">
        <v>29</v>
      </c>
      <c r="R4" s="9">
        <v>24</v>
      </c>
      <c r="T4" s="5">
        <v>29</v>
      </c>
      <c r="V4" s="9">
        <v>50</v>
      </c>
      <c r="X4" s="9">
        <v>35</v>
      </c>
      <c r="Z4" s="10">
        <v>32</v>
      </c>
      <c r="AB4" s="5">
        <v>53</v>
      </c>
      <c r="AD4" s="8">
        <v>33</v>
      </c>
    </row>
    <row r="5" spans="1:30" x14ac:dyDescent="0.2">
      <c r="A5" s="1" t="s">
        <v>100</v>
      </c>
      <c r="B5">
        <v>5</v>
      </c>
      <c r="C5">
        <v>2</v>
      </c>
      <c r="N5" s="5">
        <v>40</v>
      </c>
      <c r="P5" s="5">
        <v>40</v>
      </c>
      <c r="R5" s="9">
        <v>54</v>
      </c>
      <c r="T5" s="10">
        <v>34</v>
      </c>
      <c r="V5" s="9">
        <v>42</v>
      </c>
      <c r="X5" s="3">
        <v>24</v>
      </c>
      <c r="Z5" s="10">
        <v>27</v>
      </c>
      <c r="AB5" s="8">
        <v>44</v>
      </c>
      <c r="AD5" s="11">
        <v>31</v>
      </c>
    </row>
    <row r="6" spans="1:30" x14ac:dyDescent="0.2">
      <c r="A6" s="1" t="s">
        <v>101</v>
      </c>
      <c r="B6">
        <v>5</v>
      </c>
      <c r="N6" s="9">
        <v>24</v>
      </c>
      <c r="P6" s="5">
        <v>43</v>
      </c>
      <c r="R6" s="10">
        <v>32</v>
      </c>
      <c r="T6" s="10">
        <v>70</v>
      </c>
      <c r="V6" s="10">
        <v>33</v>
      </c>
      <c r="X6" s="3">
        <v>60</v>
      </c>
      <c r="Z6" s="5">
        <v>43</v>
      </c>
      <c r="AB6" s="9">
        <v>41</v>
      </c>
      <c r="AD6" s="12">
        <v>23</v>
      </c>
    </row>
    <row r="7" spans="1:30" x14ac:dyDescent="0.2">
      <c r="A7" s="1" t="s">
        <v>102</v>
      </c>
      <c r="B7">
        <v>4</v>
      </c>
      <c r="N7" s="9">
        <v>54</v>
      </c>
      <c r="P7" s="9">
        <v>41</v>
      </c>
      <c r="R7" s="10">
        <v>27</v>
      </c>
      <c r="T7" s="8">
        <v>45</v>
      </c>
      <c r="V7" s="9">
        <v>50</v>
      </c>
      <c r="X7" s="2">
        <v>40</v>
      </c>
      <c r="Z7" s="9">
        <v>40</v>
      </c>
      <c r="AB7" s="9">
        <v>51</v>
      </c>
      <c r="AD7" s="16">
        <v>39</v>
      </c>
    </row>
    <row r="8" spans="1:30" x14ac:dyDescent="0.2">
      <c r="A8" s="1" t="s">
        <v>107</v>
      </c>
      <c r="N8" s="10">
        <v>32</v>
      </c>
      <c r="P8" s="9">
        <v>40</v>
      </c>
      <c r="R8" s="5">
        <v>53</v>
      </c>
      <c r="T8" s="9">
        <v>45</v>
      </c>
      <c r="V8" s="8">
        <v>36</v>
      </c>
      <c r="X8" s="2">
        <v>37</v>
      </c>
      <c r="Z8" s="9">
        <v>17</v>
      </c>
      <c r="AB8" s="9">
        <v>48</v>
      </c>
      <c r="AD8" s="14">
        <v>66</v>
      </c>
    </row>
    <row r="9" spans="1:30" x14ac:dyDescent="0.2">
      <c r="N9" s="10">
        <v>27</v>
      </c>
      <c r="P9" s="9">
        <v>51</v>
      </c>
      <c r="R9" s="8">
        <v>44</v>
      </c>
      <c r="T9" s="9">
        <v>59</v>
      </c>
      <c r="V9" s="11">
        <v>43</v>
      </c>
      <c r="X9" s="2">
        <v>35</v>
      </c>
      <c r="Z9" s="9">
        <v>32</v>
      </c>
      <c r="AB9" s="9">
        <v>21</v>
      </c>
      <c r="AD9" s="2">
        <v>25</v>
      </c>
    </row>
    <row r="10" spans="1:30" x14ac:dyDescent="0.2">
      <c r="N10" s="5">
        <v>53</v>
      </c>
      <c r="P10" s="9">
        <v>48</v>
      </c>
      <c r="R10" s="9">
        <v>50</v>
      </c>
      <c r="T10" s="9">
        <v>50</v>
      </c>
      <c r="V10" s="11">
        <v>60</v>
      </c>
      <c r="X10" s="2">
        <v>66</v>
      </c>
      <c r="Z10" s="11">
        <v>15</v>
      </c>
      <c r="AB10" s="10">
        <v>26</v>
      </c>
      <c r="AD10" s="2">
        <v>49</v>
      </c>
    </row>
    <row r="11" spans="1:30" x14ac:dyDescent="0.2">
      <c r="N11" s="5">
        <v>43</v>
      </c>
      <c r="P11" s="9">
        <v>42</v>
      </c>
      <c r="R11" s="9">
        <v>17</v>
      </c>
      <c r="T11" s="11">
        <v>68</v>
      </c>
      <c r="V11" s="11">
        <v>24</v>
      </c>
      <c r="X11" s="2">
        <v>49</v>
      </c>
      <c r="Z11" s="11">
        <v>32</v>
      </c>
      <c r="AB11" s="5">
        <v>51</v>
      </c>
      <c r="AD11" s="2">
        <v>49</v>
      </c>
    </row>
    <row r="12" spans="1:30" x14ac:dyDescent="0.2">
      <c r="N12" s="8">
        <v>44</v>
      </c>
      <c r="P12" s="9">
        <v>21</v>
      </c>
      <c r="R12" s="10">
        <v>26</v>
      </c>
      <c r="T12" s="11">
        <v>23</v>
      </c>
      <c r="V12" s="11">
        <v>36</v>
      </c>
      <c r="X12" s="2">
        <v>64</v>
      </c>
      <c r="Z12" s="11">
        <v>20</v>
      </c>
      <c r="AB12" s="9">
        <v>44</v>
      </c>
      <c r="AD12" s="2">
        <v>45</v>
      </c>
    </row>
    <row r="13" spans="1:30" x14ac:dyDescent="0.2">
      <c r="N13" s="9">
        <v>50</v>
      </c>
      <c r="P13" s="9">
        <v>44</v>
      </c>
      <c r="R13" s="10">
        <v>33</v>
      </c>
      <c r="T13" s="13">
        <v>42</v>
      </c>
      <c r="V13" s="11">
        <v>34</v>
      </c>
      <c r="X13" s="2">
        <v>41</v>
      </c>
      <c r="Z13" s="11">
        <v>19</v>
      </c>
      <c r="AB13" s="5">
        <v>23</v>
      </c>
      <c r="AD13" s="2">
        <v>48</v>
      </c>
    </row>
    <row r="14" spans="1:30" x14ac:dyDescent="0.2">
      <c r="N14" s="9">
        <v>41</v>
      </c>
      <c r="P14" s="5">
        <v>23</v>
      </c>
      <c r="R14" s="9">
        <v>24</v>
      </c>
      <c r="T14" s="13">
        <v>37</v>
      </c>
      <c r="V14" s="12">
        <v>34</v>
      </c>
      <c r="X14" s="2">
        <v>56</v>
      </c>
      <c r="Z14" s="11">
        <v>32</v>
      </c>
      <c r="AB14" s="5">
        <v>21</v>
      </c>
      <c r="AD14" s="2">
        <v>49</v>
      </c>
    </row>
    <row r="15" spans="1:30" x14ac:dyDescent="0.2">
      <c r="N15" s="9">
        <v>40</v>
      </c>
      <c r="P15" s="5">
        <v>21</v>
      </c>
      <c r="R15" s="8">
        <v>31</v>
      </c>
      <c r="T15" s="14">
        <v>38</v>
      </c>
      <c r="V15" s="13">
        <v>44</v>
      </c>
      <c r="X15" s="2">
        <v>50</v>
      </c>
      <c r="Z15" s="11">
        <v>38</v>
      </c>
      <c r="AB15" s="9">
        <v>24</v>
      </c>
      <c r="AD15" s="2">
        <v>56</v>
      </c>
    </row>
    <row r="16" spans="1:30" x14ac:dyDescent="0.2">
      <c r="N16" s="9">
        <v>51</v>
      </c>
      <c r="P16" s="9">
        <v>50</v>
      </c>
      <c r="R16" s="10">
        <v>33</v>
      </c>
      <c r="T16" s="14">
        <v>38</v>
      </c>
      <c r="V16" s="14">
        <v>57</v>
      </c>
      <c r="X16" s="2">
        <v>64</v>
      </c>
      <c r="Z16" s="11">
        <v>19</v>
      </c>
      <c r="AB16" s="8">
        <v>31</v>
      </c>
      <c r="AD16" s="2">
        <v>40</v>
      </c>
    </row>
    <row r="17" spans="1:30" x14ac:dyDescent="0.2">
      <c r="N17" s="9">
        <v>17</v>
      </c>
      <c r="P17" s="10">
        <v>51</v>
      </c>
      <c r="R17" s="10">
        <v>35</v>
      </c>
      <c r="T17" s="14">
        <v>36</v>
      </c>
      <c r="V17" s="3">
        <v>56</v>
      </c>
      <c r="X17" s="2">
        <v>66</v>
      </c>
      <c r="Z17" s="11">
        <v>36</v>
      </c>
      <c r="AB17" s="10">
        <v>33</v>
      </c>
      <c r="AD17" s="4">
        <f>AVERAGE(AD3:AD16)</f>
        <v>43.142857142857146</v>
      </c>
    </row>
    <row r="18" spans="1:30" x14ac:dyDescent="0.2">
      <c r="N18" s="9">
        <v>48</v>
      </c>
      <c r="P18" s="8">
        <v>36</v>
      </c>
      <c r="R18" s="8">
        <v>33</v>
      </c>
      <c r="T18" s="3">
        <v>65</v>
      </c>
      <c r="V18" s="3">
        <v>56</v>
      </c>
      <c r="X18" s="2">
        <v>43</v>
      </c>
      <c r="Z18" s="12">
        <v>60</v>
      </c>
      <c r="AB18" s="10">
        <v>35</v>
      </c>
      <c r="AD18" s="18"/>
    </row>
    <row r="19" spans="1:30" x14ac:dyDescent="0.2">
      <c r="N19" s="9">
        <v>42</v>
      </c>
      <c r="P19" s="9">
        <v>35</v>
      </c>
      <c r="R19" s="10">
        <v>61</v>
      </c>
      <c r="T19" s="2">
        <v>54</v>
      </c>
      <c r="V19" s="2">
        <v>42</v>
      </c>
      <c r="X19">
        <f>AVERAGE(X3:X18)</f>
        <v>47.125</v>
      </c>
      <c r="Z19" s="12">
        <v>42</v>
      </c>
      <c r="AB19" s="10">
        <v>61</v>
      </c>
    </row>
    <row r="20" spans="1:30" x14ac:dyDescent="0.2">
      <c r="N20" s="9">
        <v>21</v>
      </c>
      <c r="P20" s="10">
        <v>45</v>
      </c>
      <c r="R20" s="10">
        <v>35</v>
      </c>
      <c r="T20" s="2">
        <v>78</v>
      </c>
      <c r="V20" s="3">
        <v>60</v>
      </c>
      <c r="Z20" s="3">
        <v>37</v>
      </c>
      <c r="AB20" s="10">
        <v>35</v>
      </c>
    </row>
    <row r="21" spans="1:30" x14ac:dyDescent="0.2">
      <c r="N21" s="10">
        <v>26</v>
      </c>
      <c r="P21" s="9">
        <v>59</v>
      </c>
      <c r="R21" s="9">
        <v>25</v>
      </c>
      <c r="T21" s="2">
        <v>55</v>
      </c>
      <c r="V21" s="3">
        <v>58</v>
      </c>
      <c r="Z21" s="3">
        <v>25</v>
      </c>
      <c r="AB21" s="9">
        <v>25</v>
      </c>
    </row>
    <row r="22" spans="1:30" x14ac:dyDescent="0.2">
      <c r="N22" s="10">
        <v>33</v>
      </c>
      <c r="P22" s="11">
        <v>68</v>
      </c>
      <c r="R22" s="10">
        <v>34</v>
      </c>
      <c r="T22" s="2">
        <v>68</v>
      </c>
      <c r="V22" s="2">
        <v>45</v>
      </c>
      <c r="Z22" s="3">
        <v>48</v>
      </c>
      <c r="AB22" s="10">
        <v>45</v>
      </c>
    </row>
    <row r="23" spans="1:30" x14ac:dyDescent="0.2">
      <c r="N23" s="5">
        <v>51</v>
      </c>
      <c r="P23" s="11">
        <v>59</v>
      </c>
      <c r="R23" s="10">
        <v>70</v>
      </c>
      <c r="T23" s="2">
        <v>40</v>
      </c>
      <c r="V23" s="2">
        <v>36</v>
      </c>
      <c r="Z23" s="2">
        <v>81</v>
      </c>
      <c r="AB23" s="13">
        <v>32</v>
      </c>
    </row>
    <row r="24" spans="1:30" x14ac:dyDescent="0.2">
      <c r="N24" s="9">
        <v>44</v>
      </c>
      <c r="P24" s="11">
        <v>60</v>
      </c>
      <c r="R24" s="8">
        <v>45</v>
      </c>
      <c r="T24" s="2">
        <v>54</v>
      </c>
      <c r="V24" s="2">
        <v>51</v>
      </c>
      <c r="Z24" s="2">
        <v>67</v>
      </c>
      <c r="AB24" s="11">
        <v>44</v>
      </c>
    </row>
    <row r="25" spans="1:30" x14ac:dyDescent="0.2">
      <c r="N25" s="5">
        <v>23</v>
      </c>
      <c r="P25" s="11">
        <v>24</v>
      </c>
      <c r="R25" s="9">
        <v>45</v>
      </c>
      <c r="T25" s="16">
        <v>33</v>
      </c>
      <c r="V25" s="2">
        <v>71</v>
      </c>
      <c r="Z25" s="2">
        <v>68</v>
      </c>
      <c r="AB25" s="11">
        <v>36</v>
      </c>
    </row>
    <row r="26" spans="1:30" x14ac:dyDescent="0.2">
      <c r="N26" s="5">
        <v>21</v>
      </c>
      <c r="P26" s="12">
        <v>38</v>
      </c>
      <c r="R26" s="9">
        <v>50</v>
      </c>
      <c r="T26" s="3">
        <v>52</v>
      </c>
      <c r="V26" s="2">
        <v>31</v>
      </c>
      <c r="Z26" s="2">
        <v>40</v>
      </c>
      <c r="AB26" s="12">
        <v>26</v>
      </c>
    </row>
    <row r="27" spans="1:30" x14ac:dyDescent="0.2">
      <c r="N27" s="9">
        <v>24</v>
      </c>
      <c r="P27" s="11">
        <v>23</v>
      </c>
      <c r="R27" s="9">
        <v>32</v>
      </c>
      <c r="T27" s="3">
        <v>44</v>
      </c>
      <c r="V27" s="2">
        <v>49</v>
      </c>
      <c r="Z27" s="2">
        <v>48</v>
      </c>
      <c r="AB27" s="11">
        <v>38</v>
      </c>
    </row>
    <row r="28" spans="1:30" x14ac:dyDescent="0.2">
      <c r="N28" s="9">
        <v>50</v>
      </c>
      <c r="P28" s="12">
        <v>60</v>
      </c>
      <c r="R28" s="11">
        <v>15</v>
      </c>
      <c r="T28" s="3">
        <v>42</v>
      </c>
      <c r="V28" s="2">
        <v>47</v>
      </c>
      <c r="Z28" s="2">
        <v>41</v>
      </c>
      <c r="AB28" s="11">
        <v>59</v>
      </c>
    </row>
    <row r="29" spans="1:30" x14ac:dyDescent="0.2">
      <c r="N29" s="8">
        <v>31</v>
      </c>
      <c r="P29" s="12">
        <v>34</v>
      </c>
      <c r="R29" s="11">
        <v>32</v>
      </c>
      <c r="T29" s="3">
        <v>56</v>
      </c>
      <c r="V29" s="2">
        <v>37</v>
      </c>
      <c r="Z29" s="2">
        <v>70</v>
      </c>
      <c r="AB29" s="11">
        <v>38</v>
      </c>
    </row>
    <row r="30" spans="1:30" x14ac:dyDescent="0.2">
      <c r="N30" s="10">
        <v>33</v>
      </c>
      <c r="P30" s="11">
        <v>37</v>
      </c>
      <c r="R30" s="13">
        <v>32</v>
      </c>
      <c r="T30" s="3">
        <v>68</v>
      </c>
      <c r="V30" s="2">
        <v>80</v>
      </c>
      <c r="Z30" s="2">
        <v>56</v>
      </c>
      <c r="AB30" s="11">
        <v>58</v>
      </c>
    </row>
    <row r="31" spans="1:30" x14ac:dyDescent="0.2">
      <c r="N31" s="10">
        <v>35</v>
      </c>
      <c r="P31" s="13">
        <v>42</v>
      </c>
      <c r="R31" s="11">
        <v>44</v>
      </c>
      <c r="T31" s="16">
        <v>27</v>
      </c>
      <c r="V31" s="2">
        <v>50</v>
      </c>
      <c r="Z31" s="2">
        <v>75</v>
      </c>
      <c r="AB31" s="11">
        <v>22</v>
      </c>
    </row>
    <row r="32" spans="1:30" x14ac:dyDescent="0.2">
      <c r="A32" s="36" t="s">
        <v>121</v>
      </c>
      <c r="B32" s="34" t="s">
        <v>116</v>
      </c>
      <c r="C32" s="35"/>
      <c r="D32" s="35"/>
      <c r="N32" s="10">
        <v>51</v>
      </c>
      <c r="P32" s="13">
        <v>34</v>
      </c>
      <c r="R32" s="11">
        <v>36</v>
      </c>
      <c r="T32" s="3">
        <v>60</v>
      </c>
      <c r="V32" s="2">
        <v>68</v>
      </c>
      <c r="Z32" s="2">
        <v>52</v>
      </c>
      <c r="AB32" s="11">
        <v>35</v>
      </c>
    </row>
    <row r="33" spans="1:28" x14ac:dyDescent="0.2">
      <c r="A33" s="36"/>
      <c r="B33" s="22" t="s">
        <v>117</v>
      </c>
      <c r="C33" s="22" t="s">
        <v>115</v>
      </c>
      <c r="D33" s="22" t="s">
        <v>111</v>
      </c>
      <c r="N33" s="8">
        <v>33</v>
      </c>
      <c r="P33" s="13">
        <v>49</v>
      </c>
      <c r="R33" s="11">
        <v>20</v>
      </c>
      <c r="T33" s="3">
        <v>58</v>
      </c>
      <c r="V33" s="2">
        <v>54</v>
      </c>
      <c r="Z33" s="2">
        <v>35</v>
      </c>
      <c r="AB33" s="11">
        <v>31</v>
      </c>
    </row>
    <row r="34" spans="1:28" x14ac:dyDescent="0.2">
      <c r="A34" s="23" t="s">
        <v>98</v>
      </c>
      <c r="B34" s="24">
        <v>1783</v>
      </c>
      <c r="C34" s="24">
        <v>63</v>
      </c>
      <c r="D34" s="25">
        <v>3.5000000000000003E-2</v>
      </c>
      <c r="N34" s="10">
        <v>61</v>
      </c>
      <c r="P34" s="14">
        <v>39</v>
      </c>
      <c r="R34" s="11">
        <v>19</v>
      </c>
      <c r="T34" s="3">
        <v>72</v>
      </c>
      <c r="V34" s="2">
        <v>33</v>
      </c>
      <c r="Z34" s="15">
        <f>AVERAGE(Z3:Z33)</f>
        <v>41.516129032258064</v>
      </c>
      <c r="AB34" s="11">
        <v>38</v>
      </c>
    </row>
    <row r="35" spans="1:28" x14ac:dyDescent="0.2">
      <c r="A35" s="23" t="s">
        <v>99</v>
      </c>
      <c r="B35" s="24">
        <v>7534</v>
      </c>
      <c r="C35" s="24">
        <v>64</v>
      </c>
      <c r="D35" s="25">
        <v>8.5000000000000006E-3</v>
      </c>
      <c r="N35" s="10">
        <v>35</v>
      </c>
      <c r="P35" s="14">
        <v>38</v>
      </c>
      <c r="R35" s="12">
        <v>26</v>
      </c>
      <c r="T35" s="3">
        <v>27</v>
      </c>
      <c r="V35" s="2">
        <v>59</v>
      </c>
      <c r="AB35" s="11">
        <v>31</v>
      </c>
    </row>
    <row r="36" spans="1:28" x14ac:dyDescent="0.2">
      <c r="A36" s="23" t="s">
        <v>100</v>
      </c>
      <c r="B36" s="24">
        <v>3655</v>
      </c>
      <c r="C36" s="24">
        <v>18</v>
      </c>
      <c r="D36" s="25">
        <v>4.8999999999999998E-3</v>
      </c>
      <c r="N36" s="8">
        <v>36</v>
      </c>
      <c r="P36" s="14">
        <v>38</v>
      </c>
      <c r="R36" s="11">
        <v>38</v>
      </c>
      <c r="T36" s="3">
        <v>37</v>
      </c>
      <c r="V36" s="2">
        <v>60</v>
      </c>
      <c r="AB36" s="11">
        <v>35</v>
      </c>
    </row>
    <row r="37" spans="1:28" x14ac:dyDescent="0.2">
      <c r="A37" s="23" t="s">
        <v>101</v>
      </c>
      <c r="B37" s="24">
        <v>7014</v>
      </c>
      <c r="C37" s="24">
        <v>34</v>
      </c>
      <c r="D37" s="25">
        <v>4.7999999999999996E-3</v>
      </c>
      <c r="N37" s="9">
        <v>25</v>
      </c>
      <c r="P37" s="13">
        <v>65</v>
      </c>
      <c r="R37" s="11">
        <v>32</v>
      </c>
      <c r="T37" s="2">
        <v>69</v>
      </c>
      <c r="V37" s="3">
        <v>69</v>
      </c>
      <c r="AB37" s="11">
        <v>27</v>
      </c>
    </row>
    <row r="38" spans="1:28" x14ac:dyDescent="0.2">
      <c r="A38" s="23" t="s">
        <v>102</v>
      </c>
      <c r="B38" s="24">
        <v>22915</v>
      </c>
      <c r="C38" s="24">
        <v>143</v>
      </c>
      <c r="D38" s="25">
        <v>6.1999999999999998E-3</v>
      </c>
      <c r="N38" s="9">
        <v>35</v>
      </c>
      <c r="P38" s="13">
        <v>44</v>
      </c>
      <c r="R38" s="11">
        <v>38</v>
      </c>
      <c r="T38" s="2">
        <v>24</v>
      </c>
      <c r="V38" s="2">
        <v>38</v>
      </c>
      <c r="AB38" s="12">
        <v>36</v>
      </c>
    </row>
    <row r="39" spans="1:28" x14ac:dyDescent="0.2">
      <c r="A39" s="26" t="s">
        <v>107</v>
      </c>
      <c r="B39" s="27"/>
      <c r="C39" s="28">
        <v>16</v>
      </c>
      <c r="D39" s="27"/>
      <c r="N39" s="10">
        <v>45</v>
      </c>
      <c r="P39" s="14">
        <v>33</v>
      </c>
      <c r="R39" s="11">
        <v>58</v>
      </c>
      <c r="T39" s="3">
        <v>70</v>
      </c>
      <c r="V39" s="2">
        <v>12</v>
      </c>
      <c r="AB39" s="12">
        <v>60</v>
      </c>
    </row>
    <row r="40" spans="1:28" x14ac:dyDescent="0.2">
      <c r="A40" s="26" t="s">
        <v>93</v>
      </c>
      <c r="B40" s="27"/>
      <c r="C40" s="27"/>
      <c r="D40" s="27"/>
      <c r="N40" s="10">
        <v>34</v>
      </c>
      <c r="P40" s="14">
        <v>63</v>
      </c>
      <c r="R40" s="11">
        <v>22</v>
      </c>
      <c r="T40" s="2">
        <v>59</v>
      </c>
      <c r="V40" s="2">
        <v>52</v>
      </c>
      <c r="AB40" s="12">
        <v>39</v>
      </c>
    </row>
    <row r="41" spans="1:28" x14ac:dyDescent="0.2">
      <c r="N41" s="10">
        <v>70</v>
      </c>
      <c r="P41" s="14">
        <v>57</v>
      </c>
      <c r="R41" s="11">
        <v>31</v>
      </c>
      <c r="T41" s="2">
        <v>75</v>
      </c>
      <c r="V41" s="2">
        <v>65</v>
      </c>
      <c r="AB41" s="12">
        <v>38</v>
      </c>
    </row>
    <row r="42" spans="1:28" x14ac:dyDescent="0.2">
      <c r="A42" s="1" t="s">
        <v>121</v>
      </c>
      <c r="B42" s="1" t="s">
        <v>111</v>
      </c>
      <c r="N42" s="8">
        <v>45</v>
      </c>
      <c r="P42" s="14">
        <v>36</v>
      </c>
      <c r="R42" s="11">
        <v>38</v>
      </c>
      <c r="T42" s="2">
        <v>57</v>
      </c>
      <c r="V42" s="7">
        <v>34</v>
      </c>
      <c r="AB42" s="11">
        <v>56</v>
      </c>
    </row>
    <row r="43" spans="1:28" x14ac:dyDescent="0.2">
      <c r="A43" s="29" t="s">
        <v>98</v>
      </c>
      <c r="B43" s="25">
        <v>3.5000000000000003E-2</v>
      </c>
      <c r="N43" s="9">
        <v>45</v>
      </c>
      <c r="P43" s="3">
        <v>66</v>
      </c>
      <c r="R43" s="11">
        <v>35</v>
      </c>
      <c r="T43" s="2">
        <v>70</v>
      </c>
      <c r="V43" s="2">
        <v>35</v>
      </c>
      <c r="AB43" s="12">
        <v>59</v>
      </c>
    </row>
    <row r="44" spans="1:28" x14ac:dyDescent="0.2">
      <c r="A44" s="29" t="s">
        <v>99</v>
      </c>
      <c r="B44" s="25">
        <v>8.5000000000000006E-3</v>
      </c>
      <c r="N44" s="9">
        <v>59</v>
      </c>
      <c r="P44" s="3">
        <v>57</v>
      </c>
      <c r="R44" s="11">
        <v>31</v>
      </c>
      <c r="T44" s="2">
        <v>28</v>
      </c>
      <c r="V44" s="2">
        <v>45</v>
      </c>
      <c r="AB44" s="12">
        <v>34</v>
      </c>
    </row>
    <row r="45" spans="1:28" x14ac:dyDescent="0.2">
      <c r="A45" s="29" t="s">
        <v>100</v>
      </c>
      <c r="B45" s="25">
        <v>4.8999999999999998E-3</v>
      </c>
      <c r="N45" s="9">
        <v>50</v>
      </c>
      <c r="P45" s="16">
        <v>37</v>
      </c>
      <c r="R45" s="11">
        <v>43</v>
      </c>
      <c r="T45" s="2">
        <v>65</v>
      </c>
      <c r="V45" s="2">
        <v>74</v>
      </c>
      <c r="AB45" s="11">
        <v>37</v>
      </c>
    </row>
    <row r="46" spans="1:28" x14ac:dyDescent="0.2">
      <c r="A46" s="29" t="s">
        <v>101</v>
      </c>
      <c r="B46" s="25">
        <v>4.7999999999999996E-3</v>
      </c>
      <c r="N46" s="9">
        <v>32</v>
      </c>
      <c r="P46" s="2">
        <v>67</v>
      </c>
      <c r="R46" s="11">
        <v>19</v>
      </c>
      <c r="T46" s="2">
        <v>63</v>
      </c>
      <c r="V46" s="2">
        <v>40</v>
      </c>
      <c r="AB46" s="13">
        <v>37</v>
      </c>
    </row>
    <row r="47" spans="1:28" x14ac:dyDescent="0.2">
      <c r="A47" s="29" t="s">
        <v>102</v>
      </c>
      <c r="B47" s="25">
        <v>6.1999999999999998E-3</v>
      </c>
      <c r="N47" s="11">
        <v>15</v>
      </c>
      <c r="P47" s="2">
        <v>47</v>
      </c>
      <c r="R47" s="11">
        <v>36</v>
      </c>
      <c r="T47" s="3">
        <v>67</v>
      </c>
      <c r="V47" s="2">
        <v>55</v>
      </c>
      <c r="AB47" s="13">
        <v>34</v>
      </c>
    </row>
    <row r="48" spans="1:28" x14ac:dyDescent="0.2">
      <c r="A48" s="30"/>
      <c r="B48" s="31"/>
      <c r="N48" s="11">
        <v>32</v>
      </c>
      <c r="P48" s="2">
        <v>78</v>
      </c>
      <c r="R48" s="11">
        <v>38</v>
      </c>
      <c r="T48" s="3">
        <v>68</v>
      </c>
      <c r="V48" s="2">
        <v>39</v>
      </c>
      <c r="AB48" s="13">
        <v>49</v>
      </c>
    </row>
    <row r="49" spans="1:28" x14ac:dyDescent="0.2">
      <c r="N49" s="11">
        <v>68</v>
      </c>
      <c r="P49" s="3">
        <v>81</v>
      </c>
      <c r="R49" s="11">
        <v>31</v>
      </c>
      <c r="T49" s="3">
        <v>47</v>
      </c>
      <c r="V49" s="2">
        <v>38</v>
      </c>
      <c r="AB49" s="12">
        <v>60</v>
      </c>
    </row>
    <row r="50" spans="1:28" x14ac:dyDescent="0.2">
      <c r="N50" s="13">
        <v>32</v>
      </c>
      <c r="P50" s="2">
        <v>68</v>
      </c>
      <c r="R50" s="11">
        <v>35</v>
      </c>
      <c r="T50" s="14">
        <v>65</v>
      </c>
      <c r="V50" s="2">
        <v>76</v>
      </c>
      <c r="AB50" s="14">
        <v>39</v>
      </c>
    </row>
    <row r="51" spans="1:28" x14ac:dyDescent="0.2">
      <c r="N51" s="11">
        <v>44</v>
      </c>
      <c r="P51" s="2">
        <v>40</v>
      </c>
      <c r="R51" s="11">
        <v>27</v>
      </c>
      <c r="T51">
        <f>AVERAGE(T3:T50)</f>
        <v>51.520833333333336</v>
      </c>
      <c r="V51" s="2">
        <v>40</v>
      </c>
      <c r="AB51" s="13">
        <v>65</v>
      </c>
    </row>
    <row r="52" spans="1:28" x14ac:dyDescent="0.2">
      <c r="N52" s="11">
        <v>36</v>
      </c>
      <c r="P52" s="2">
        <v>54</v>
      </c>
      <c r="R52" s="12">
        <v>36</v>
      </c>
      <c r="V52" s="2">
        <v>67</v>
      </c>
      <c r="AB52" s="14">
        <v>50</v>
      </c>
    </row>
    <row r="53" spans="1:28" x14ac:dyDescent="0.2">
      <c r="N53" s="11">
        <v>20</v>
      </c>
      <c r="P53" s="16">
        <v>33</v>
      </c>
      <c r="R53" s="12">
        <v>60</v>
      </c>
      <c r="V53" s="2">
        <v>41</v>
      </c>
      <c r="AB53" s="14">
        <v>33</v>
      </c>
    </row>
    <row r="54" spans="1:28" x14ac:dyDescent="0.2">
      <c r="N54" s="11">
        <v>19</v>
      </c>
      <c r="P54" s="3">
        <v>52</v>
      </c>
      <c r="R54" s="11">
        <v>36</v>
      </c>
      <c r="V54" s="2">
        <v>44</v>
      </c>
      <c r="AB54" s="14">
        <v>63</v>
      </c>
    </row>
    <row r="55" spans="1:28" x14ac:dyDescent="0.2">
      <c r="N55" s="12">
        <v>26</v>
      </c>
      <c r="P55" s="3">
        <v>44</v>
      </c>
      <c r="R55" s="12">
        <v>23</v>
      </c>
      <c r="V55" s="2">
        <v>71</v>
      </c>
      <c r="AB55" s="2">
        <v>56</v>
      </c>
    </row>
    <row r="56" spans="1:28" x14ac:dyDescent="0.2">
      <c r="A56" s="1" t="s">
        <v>122</v>
      </c>
      <c r="N56" s="11">
        <v>38</v>
      </c>
      <c r="P56" s="3">
        <v>42</v>
      </c>
      <c r="R56" s="12">
        <v>39</v>
      </c>
      <c r="V56" s="2">
        <v>50</v>
      </c>
      <c r="AB56" s="2">
        <v>39</v>
      </c>
    </row>
    <row r="57" spans="1:28" x14ac:dyDescent="0.2">
      <c r="A57" s="1" t="s">
        <v>123</v>
      </c>
      <c r="B57" s="32">
        <f t="shared" ref="B57:B76" si="0">D57/C57</f>
        <v>8.7912087912087919E-2</v>
      </c>
      <c r="C57" s="12">
        <v>91</v>
      </c>
      <c r="D57">
        <v>8</v>
      </c>
      <c r="N57" s="11">
        <v>32</v>
      </c>
      <c r="P57" s="3">
        <v>60</v>
      </c>
      <c r="R57" s="11">
        <v>56</v>
      </c>
      <c r="V57" s="2">
        <v>54</v>
      </c>
      <c r="AB57" s="2">
        <v>51</v>
      </c>
    </row>
    <row r="58" spans="1:28" x14ac:dyDescent="0.2">
      <c r="A58" s="1" t="s">
        <v>124</v>
      </c>
      <c r="B58" s="32">
        <f t="shared" si="0"/>
        <v>7.4829931972789115E-2</v>
      </c>
      <c r="C58" s="12">
        <v>147</v>
      </c>
      <c r="D58">
        <v>11</v>
      </c>
      <c r="N58" s="11">
        <v>59</v>
      </c>
      <c r="P58" s="3">
        <v>30</v>
      </c>
      <c r="R58" s="11">
        <v>34</v>
      </c>
      <c r="V58" s="6">
        <v>50</v>
      </c>
      <c r="AB58" s="3">
        <v>66</v>
      </c>
    </row>
    <row r="59" spans="1:28" x14ac:dyDescent="0.2">
      <c r="A59" s="1" t="s">
        <v>125</v>
      </c>
      <c r="B59" s="32">
        <f t="shared" si="0"/>
        <v>6.25E-2</v>
      </c>
      <c r="C59" s="12">
        <v>144</v>
      </c>
      <c r="D59">
        <v>9</v>
      </c>
      <c r="N59" s="11">
        <v>38</v>
      </c>
      <c r="P59" s="3">
        <v>37</v>
      </c>
      <c r="R59" s="12">
        <v>59</v>
      </c>
      <c r="V59" s="2">
        <v>51</v>
      </c>
      <c r="AB59" s="3">
        <v>70</v>
      </c>
    </row>
    <row r="60" spans="1:28" x14ac:dyDescent="0.2">
      <c r="A60" s="1" t="s">
        <v>126</v>
      </c>
      <c r="B60" s="32">
        <f t="shared" si="0"/>
        <v>5.3191489361702128E-2</v>
      </c>
      <c r="C60" s="12">
        <v>188</v>
      </c>
      <c r="D60">
        <v>10</v>
      </c>
      <c r="N60" s="11">
        <v>58</v>
      </c>
      <c r="P60" s="3">
        <v>68</v>
      </c>
      <c r="R60" s="12">
        <v>34</v>
      </c>
      <c r="V60" s="2">
        <v>24</v>
      </c>
      <c r="AB60" s="2">
        <v>62</v>
      </c>
    </row>
    <row r="61" spans="1:28" x14ac:dyDescent="0.2">
      <c r="A61" s="1" t="s">
        <v>127</v>
      </c>
      <c r="B61" s="32">
        <f t="shared" si="0"/>
        <v>5.2023121387283239E-2</v>
      </c>
      <c r="C61" s="12">
        <v>173</v>
      </c>
      <c r="D61">
        <v>9</v>
      </c>
      <c r="N61" s="11">
        <v>22</v>
      </c>
      <c r="P61" s="16">
        <v>27</v>
      </c>
      <c r="R61" s="13">
        <v>37</v>
      </c>
      <c r="V61" s="15">
        <f>AVERAGE(V3:V60)</f>
        <v>48</v>
      </c>
      <c r="AB61" s="3">
        <v>57</v>
      </c>
    </row>
    <row r="62" spans="1:28" x14ac:dyDescent="0.2">
      <c r="A62" s="1" t="s">
        <v>128</v>
      </c>
      <c r="B62" s="32">
        <f t="shared" si="0"/>
        <v>3.125E-2</v>
      </c>
      <c r="C62" s="12">
        <v>128</v>
      </c>
      <c r="D62">
        <v>4</v>
      </c>
      <c r="N62" s="11">
        <v>31</v>
      </c>
      <c r="P62" s="3">
        <v>58</v>
      </c>
      <c r="R62" s="12">
        <v>42</v>
      </c>
      <c r="AB62" s="3">
        <v>67</v>
      </c>
    </row>
    <row r="63" spans="1:28" x14ac:dyDescent="0.2">
      <c r="A63" s="1" t="s">
        <v>129</v>
      </c>
      <c r="B63" s="32">
        <f t="shared" si="0"/>
        <v>2.8571428571428571E-2</v>
      </c>
      <c r="C63" s="12">
        <v>70</v>
      </c>
      <c r="D63">
        <v>2</v>
      </c>
      <c r="N63" s="11">
        <v>38</v>
      </c>
      <c r="P63" s="16">
        <v>39</v>
      </c>
      <c r="R63" s="12">
        <v>60</v>
      </c>
      <c r="AB63" s="3">
        <v>51</v>
      </c>
    </row>
    <row r="64" spans="1:28" x14ac:dyDescent="0.2">
      <c r="A64" s="1" t="s">
        <v>130</v>
      </c>
      <c r="B64" s="32">
        <f t="shared" si="0"/>
        <v>2.7472527472527472E-2</v>
      </c>
      <c r="C64" s="12">
        <v>182</v>
      </c>
      <c r="D64">
        <v>5</v>
      </c>
      <c r="N64" s="11">
        <v>35</v>
      </c>
      <c r="P64" s="2">
        <v>64</v>
      </c>
      <c r="R64" s="13">
        <v>37</v>
      </c>
      <c r="AB64" s="16">
        <v>69</v>
      </c>
    </row>
    <row r="65" spans="1:28" x14ac:dyDescent="0.2">
      <c r="A65" s="1" t="s">
        <v>131</v>
      </c>
      <c r="B65" s="32">
        <f t="shared" si="0"/>
        <v>2.6239067055393587E-2</v>
      </c>
      <c r="C65" s="12">
        <v>343</v>
      </c>
      <c r="D65">
        <v>9</v>
      </c>
      <c r="N65" s="11">
        <v>31</v>
      </c>
      <c r="P65" s="2">
        <v>36</v>
      </c>
      <c r="R65" s="14">
        <v>50</v>
      </c>
      <c r="AB65" s="16">
        <v>37</v>
      </c>
    </row>
    <row r="66" spans="1:28" x14ac:dyDescent="0.2">
      <c r="A66" s="1" t="s">
        <v>132</v>
      </c>
      <c r="B66" s="32">
        <f t="shared" si="0"/>
        <v>2.2653721682847898E-2</v>
      </c>
      <c r="C66" s="12">
        <v>309</v>
      </c>
      <c r="D66">
        <v>7</v>
      </c>
      <c r="N66" s="11">
        <v>43</v>
      </c>
      <c r="P66" s="2">
        <v>69</v>
      </c>
      <c r="R66" s="3">
        <v>24</v>
      </c>
      <c r="AB66" s="2">
        <v>65</v>
      </c>
    </row>
    <row r="67" spans="1:28" x14ac:dyDescent="0.2">
      <c r="A67" s="1" t="s">
        <v>137</v>
      </c>
      <c r="B67" s="32">
        <f t="shared" si="0"/>
        <v>2.1428571428571429E-2</v>
      </c>
      <c r="C67" s="12">
        <v>140</v>
      </c>
      <c r="D67">
        <v>3</v>
      </c>
      <c r="N67" s="11">
        <v>60</v>
      </c>
      <c r="P67" s="2">
        <v>24</v>
      </c>
      <c r="R67" s="2">
        <v>56</v>
      </c>
      <c r="AB67" s="2">
        <v>67</v>
      </c>
    </row>
    <row r="68" spans="1:28" x14ac:dyDescent="0.2">
      <c r="A68" s="1" t="s">
        <v>133</v>
      </c>
      <c r="B68" s="32">
        <f t="shared" si="0"/>
        <v>1.8433179723502304E-2</v>
      </c>
      <c r="C68" s="12">
        <v>217</v>
      </c>
      <c r="D68">
        <v>4</v>
      </c>
      <c r="N68" s="11">
        <v>19</v>
      </c>
      <c r="P68" s="2">
        <v>70</v>
      </c>
      <c r="R68" s="2">
        <v>39</v>
      </c>
      <c r="AB68" s="6">
        <v>45</v>
      </c>
    </row>
    <row r="69" spans="1:28" x14ac:dyDescent="0.2">
      <c r="A69" s="1" t="s">
        <v>134</v>
      </c>
      <c r="B69" s="32">
        <f t="shared" si="0"/>
        <v>1.6574585635359115E-2</v>
      </c>
      <c r="C69" s="12">
        <v>362</v>
      </c>
      <c r="D69">
        <v>6</v>
      </c>
      <c r="N69" s="11">
        <v>24</v>
      </c>
      <c r="P69" s="2">
        <v>63</v>
      </c>
      <c r="R69" s="2">
        <v>51</v>
      </c>
      <c r="AB69" s="6">
        <v>69</v>
      </c>
    </row>
    <row r="70" spans="1:28" x14ac:dyDescent="0.2">
      <c r="A70" s="1" t="s">
        <v>138</v>
      </c>
      <c r="B70" s="32">
        <f t="shared" si="0"/>
        <v>1.6233766233766232E-2</v>
      </c>
      <c r="C70" s="12">
        <v>308</v>
      </c>
      <c r="D70">
        <v>5</v>
      </c>
      <c r="N70" s="11">
        <v>36</v>
      </c>
      <c r="P70" s="2">
        <v>60</v>
      </c>
      <c r="R70" s="3">
        <v>70</v>
      </c>
      <c r="AB70" s="2">
        <v>28</v>
      </c>
    </row>
    <row r="71" spans="1:28" x14ac:dyDescent="0.2">
      <c r="A71" s="1" t="s">
        <v>135</v>
      </c>
      <c r="B71" s="32">
        <f t="shared" si="0"/>
        <v>1.279317697228145E-2</v>
      </c>
      <c r="C71" s="12">
        <v>469</v>
      </c>
      <c r="D71">
        <v>6</v>
      </c>
      <c r="N71" s="11">
        <v>38</v>
      </c>
      <c r="P71" s="2">
        <v>60</v>
      </c>
      <c r="R71" s="2">
        <v>62</v>
      </c>
      <c r="AB71" s="2">
        <v>47</v>
      </c>
    </row>
    <row r="72" spans="1:28" x14ac:dyDescent="0.2">
      <c r="A72" s="1" t="s">
        <v>136</v>
      </c>
      <c r="B72" s="32">
        <f t="shared" si="0"/>
        <v>1.1876484560570071E-2</v>
      </c>
      <c r="C72" s="12">
        <v>421</v>
      </c>
      <c r="D72">
        <v>5</v>
      </c>
      <c r="N72" s="11">
        <v>31</v>
      </c>
      <c r="P72" s="2">
        <v>47</v>
      </c>
      <c r="R72" s="3">
        <v>67</v>
      </c>
      <c r="AB72" s="3">
        <v>81</v>
      </c>
    </row>
    <row r="73" spans="1:28" x14ac:dyDescent="0.2">
      <c r="A73" s="1" t="s">
        <v>139</v>
      </c>
      <c r="B73" s="32">
        <f t="shared" si="0"/>
        <v>1.0666666666666666E-2</v>
      </c>
      <c r="C73" s="12">
        <v>375</v>
      </c>
      <c r="D73">
        <v>4</v>
      </c>
      <c r="N73" s="11">
        <v>35</v>
      </c>
      <c r="P73" s="2">
        <v>37</v>
      </c>
      <c r="R73" s="3">
        <v>51</v>
      </c>
      <c r="AB73" s="16">
        <v>35</v>
      </c>
    </row>
    <row r="74" spans="1:28" x14ac:dyDescent="0.2">
      <c r="A74" s="1" t="s">
        <v>140</v>
      </c>
      <c r="B74" s="32">
        <f t="shared" si="0"/>
        <v>1.0309278350515464E-2</v>
      </c>
      <c r="C74" s="12">
        <v>776</v>
      </c>
      <c r="D74">
        <v>8</v>
      </c>
      <c r="N74" s="11">
        <v>27</v>
      </c>
      <c r="P74" s="2">
        <v>66</v>
      </c>
      <c r="R74" s="16">
        <v>69</v>
      </c>
      <c r="AB74" s="3">
        <v>65</v>
      </c>
    </row>
    <row r="75" spans="1:28" x14ac:dyDescent="0.2">
      <c r="A75" s="1" t="s">
        <v>141</v>
      </c>
      <c r="B75" s="32">
        <f t="shared" si="0"/>
        <v>9.2764378478664197E-3</v>
      </c>
      <c r="C75" s="12">
        <v>539</v>
      </c>
      <c r="D75">
        <v>5</v>
      </c>
      <c r="N75" s="12">
        <v>36</v>
      </c>
      <c r="P75" s="2">
        <v>64</v>
      </c>
      <c r="R75" s="2">
        <v>65</v>
      </c>
      <c r="AB75" s="16">
        <v>79</v>
      </c>
    </row>
    <row r="76" spans="1:28" x14ac:dyDescent="0.2">
      <c r="A76" s="1" t="s">
        <v>142</v>
      </c>
      <c r="B76" s="32">
        <f t="shared" si="0"/>
        <v>8.130081300813009E-3</v>
      </c>
      <c r="C76" s="12">
        <v>246</v>
      </c>
      <c r="D76">
        <v>2</v>
      </c>
      <c r="N76" s="12">
        <v>60</v>
      </c>
      <c r="P76" s="2">
        <v>56</v>
      </c>
      <c r="R76" s="6">
        <v>45</v>
      </c>
      <c r="AB76" s="3">
        <v>33</v>
      </c>
    </row>
    <row r="77" spans="1:28" x14ac:dyDescent="0.2">
      <c r="N77" s="11">
        <v>36</v>
      </c>
      <c r="P77" s="2">
        <v>80</v>
      </c>
      <c r="R77" s="6">
        <v>69</v>
      </c>
      <c r="AB77" s="3">
        <v>30</v>
      </c>
    </row>
    <row r="78" spans="1:28" x14ac:dyDescent="0.2">
      <c r="N78" s="12">
        <v>23</v>
      </c>
      <c r="P78" s="2">
        <v>28</v>
      </c>
      <c r="R78" s="2">
        <v>28</v>
      </c>
      <c r="AB78" s="3">
        <v>70</v>
      </c>
    </row>
    <row r="79" spans="1:28" x14ac:dyDescent="0.2">
      <c r="A79" s="1"/>
      <c r="B79" s="1" t="s">
        <v>98</v>
      </c>
      <c r="C79" s="1" t="s">
        <v>99</v>
      </c>
      <c r="D79" s="1" t="s">
        <v>100</v>
      </c>
      <c r="N79" s="12">
        <v>39</v>
      </c>
      <c r="P79" s="2">
        <v>33</v>
      </c>
      <c r="R79" s="2">
        <v>54</v>
      </c>
      <c r="AB79" s="2">
        <v>64</v>
      </c>
    </row>
    <row r="80" spans="1:28" x14ac:dyDescent="0.2">
      <c r="A80" s="1" t="s">
        <v>123</v>
      </c>
      <c r="B80" s="32">
        <f t="shared" ref="B80:B87" si="1">F80/E80</f>
        <v>8.7912087912087919E-2</v>
      </c>
      <c r="E80" s="12">
        <v>91</v>
      </c>
      <c r="F80">
        <v>8</v>
      </c>
      <c r="N80" s="12">
        <v>38</v>
      </c>
      <c r="P80" s="2">
        <v>81</v>
      </c>
      <c r="R80" s="16">
        <v>35</v>
      </c>
      <c r="AB80" s="2">
        <v>61</v>
      </c>
    </row>
    <row r="81" spans="1:28" x14ac:dyDescent="0.2">
      <c r="A81" s="1" t="s">
        <v>124</v>
      </c>
      <c r="B81" s="32">
        <f t="shared" si="1"/>
        <v>7.4829931972789115E-2</v>
      </c>
      <c r="E81" s="12">
        <v>147</v>
      </c>
      <c r="F81">
        <v>11</v>
      </c>
      <c r="N81" s="11">
        <v>56</v>
      </c>
      <c r="P81" s="2">
        <v>50</v>
      </c>
      <c r="R81" s="3">
        <v>65</v>
      </c>
      <c r="AB81" s="2">
        <v>59</v>
      </c>
    </row>
    <row r="82" spans="1:28" x14ac:dyDescent="0.2">
      <c r="A82" s="1" t="s">
        <v>125</v>
      </c>
      <c r="B82" s="32">
        <f t="shared" si="1"/>
        <v>6.25E-2</v>
      </c>
      <c r="E82" s="12">
        <v>144</v>
      </c>
      <c r="F82">
        <v>9</v>
      </c>
      <c r="N82" s="11">
        <v>34</v>
      </c>
      <c r="P82" s="2">
        <v>68</v>
      </c>
      <c r="R82" s="16">
        <v>79</v>
      </c>
      <c r="AB82" s="2">
        <v>63</v>
      </c>
    </row>
    <row r="83" spans="1:28" x14ac:dyDescent="0.2">
      <c r="A83" s="1" t="s">
        <v>126</v>
      </c>
      <c r="B83" s="32">
        <f t="shared" si="1"/>
        <v>5.3191489361702128E-2</v>
      </c>
      <c r="E83" s="12">
        <v>188</v>
      </c>
      <c r="F83">
        <v>10</v>
      </c>
      <c r="N83" s="11">
        <v>23</v>
      </c>
      <c r="P83" s="2">
        <v>27</v>
      </c>
      <c r="R83" s="3">
        <v>56</v>
      </c>
      <c r="AB83" s="2">
        <v>41</v>
      </c>
    </row>
    <row r="84" spans="1:28" x14ac:dyDescent="0.2">
      <c r="A84" s="1" t="s">
        <v>127</v>
      </c>
      <c r="B84" s="32">
        <f t="shared" si="1"/>
        <v>5.2023121387283239E-2</v>
      </c>
      <c r="E84" s="12">
        <v>173</v>
      </c>
      <c r="F84">
        <v>9</v>
      </c>
      <c r="N84" s="12">
        <v>60</v>
      </c>
      <c r="P84" s="2">
        <v>67</v>
      </c>
      <c r="R84" s="3">
        <v>56</v>
      </c>
      <c r="AB84" s="2">
        <v>60</v>
      </c>
    </row>
    <row r="85" spans="1:28" x14ac:dyDescent="0.2">
      <c r="A85" s="1" t="s">
        <v>128</v>
      </c>
      <c r="B85" s="32">
        <f t="shared" si="1"/>
        <v>3.125E-2</v>
      </c>
      <c r="E85" s="12">
        <v>128</v>
      </c>
      <c r="F85">
        <v>4</v>
      </c>
      <c r="N85" s="12">
        <v>59</v>
      </c>
      <c r="P85" s="2">
        <v>68</v>
      </c>
      <c r="R85" s="2">
        <v>42</v>
      </c>
      <c r="AB85" s="2">
        <v>78</v>
      </c>
    </row>
    <row r="86" spans="1:28" x14ac:dyDescent="0.2">
      <c r="A86" s="1" t="s">
        <v>129</v>
      </c>
      <c r="B86" s="32">
        <f t="shared" si="1"/>
        <v>2.8571428571428571E-2</v>
      </c>
      <c r="E86" s="12">
        <v>70</v>
      </c>
      <c r="F86">
        <v>2</v>
      </c>
      <c r="N86" s="12">
        <v>34</v>
      </c>
      <c r="P86" s="2">
        <v>54</v>
      </c>
      <c r="R86" s="2">
        <v>55</v>
      </c>
      <c r="AB86" s="2">
        <v>60</v>
      </c>
    </row>
    <row r="87" spans="1:28" x14ac:dyDescent="0.2">
      <c r="A87" s="1" t="s">
        <v>130</v>
      </c>
      <c r="B87" s="32">
        <f t="shared" si="1"/>
        <v>2.7472527472527472E-2</v>
      </c>
      <c r="E87" s="12">
        <v>182</v>
      </c>
      <c r="F87">
        <v>5</v>
      </c>
      <c r="N87" s="12">
        <v>34</v>
      </c>
      <c r="P87" s="2">
        <v>52</v>
      </c>
      <c r="R87" s="3">
        <v>33</v>
      </c>
      <c r="AB87" s="2">
        <v>33</v>
      </c>
    </row>
    <row r="88" spans="1:28" x14ac:dyDescent="0.2">
      <c r="A88" s="1" t="s">
        <v>131</v>
      </c>
      <c r="C88" s="32">
        <f>F88/E88</f>
        <v>2.6239067055393587E-2</v>
      </c>
      <c r="E88" s="12">
        <v>343</v>
      </c>
      <c r="F88">
        <v>9</v>
      </c>
      <c r="N88" s="11">
        <v>37</v>
      </c>
      <c r="P88" s="2">
        <v>51</v>
      </c>
      <c r="R88" s="3">
        <v>56</v>
      </c>
      <c r="AB88" s="2">
        <v>31</v>
      </c>
    </row>
    <row r="89" spans="1:28" x14ac:dyDescent="0.2">
      <c r="A89" s="1" t="s">
        <v>132</v>
      </c>
      <c r="C89" s="32">
        <f>F89/E89</f>
        <v>2.2653721682847898E-2</v>
      </c>
      <c r="E89" s="12">
        <v>309</v>
      </c>
      <c r="F89">
        <v>7</v>
      </c>
      <c r="N89" s="13">
        <v>37</v>
      </c>
      <c r="P89" s="2">
        <v>75</v>
      </c>
      <c r="R89" s="3">
        <v>70</v>
      </c>
      <c r="AB89" s="2">
        <v>76</v>
      </c>
    </row>
    <row r="90" spans="1:28" x14ac:dyDescent="0.2">
      <c r="A90" s="1" t="s">
        <v>137</v>
      </c>
      <c r="D90" s="32">
        <f>F90/E90</f>
        <v>2.1428571428571429E-2</v>
      </c>
      <c r="E90" s="12">
        <v>140</v>
      </c>
      <c r="F90">
        <v>3</v>
      </c>
      <c r="N90" s="13">
        <v>42</v>
      </c>
      <c r="P90" s="2">
        <v>40</v>
      </c>
      <c r="R90" s="3">
        <v>60</v>
      </c>
      <c r="AB90" s="2">
        <v>27</v>
      </c>
    </row>
    <row r="91" spans="1:28" x14ac:dyDescent="0.2">
      <c r="A91" s="1" t="s">
        <v>133</v>
      </c>
      <c r="C91" s="32">
        <f t="shared" ref="C91:C96" si="2">F91/E91</f>
        <v>1.8433179723502304E-2</v>
      </c>
      <c r="E91" s="12">
        <v>217</v>
      </c>
      <c r="F91">
        <v>4</v>
      </c>
      <c r="N91" s="13">
        <v>34</v>
      </c>
      <c r="P91" s="2">
        <v>65</v>
      </c>
      <c r="R91" s="3">
        <v>60</v>
      </c>
      <c r="AB91" s="2">
        <v>52</v>
      </c>
    </row>
    <row r="92" spans="1:28" x14ac:dyDescent="0.2">
      <c r="A92" s="1" t="s">
        <v>134</v>
      </c>
      <c r="C92" s="32">
        <f t="shared" si="2"/>
        <v>1.6574585635359115E-2</v>
      </c>
      <c r="E92" s="12">
        <v>362</v>
      </c>
      <c r="F92">
        <v>6</v>
      </c>
      <c r="N92" s="13">
        <v>49</v>
      </c>
      <c r="P92" s="2">
        <v>46</v>
      </c>
      <c r="R92" s="3">
        <v>58</v>
      </c>
      <c r="AB92" s="2">
        <v>55</v>
      </c>
    </row>
    <row r="93" spans="1:28" x14ac:dyDescent="0.2">
      <c r="A93" s="1" t="s">
        <v>138</v>
      </c>
      <c r="C93" s="32">
        <f t="shared" si="2"/>
        <v>1.6233766233766232E-2</v>
      </c>
      <c r="E93" s="12">
        <v>308</v>
      </c>
      <c r="F93">
        <v>5</v>
      </c>
      <c r="N93" s="12">
        <v>42</v>
      </c>
      <c r="P93" s="2">
        <v>65</v>
      </c>
      <c r="R93" s="3">
        <v>72</v>
      </c>
      <c r="AB93" s="2">
        <v>63</v>
      </c>
    </row>
    <row r="94" spans="1:28" x14ac:dyDescent="0.2">
      <c r="A94" s="1" t="s">
        <v>135</v>
      </c>
      <c r="C94" s="32">
        <f t="shared" si="2"/>
        <v>1.279317697228145E-2</v>
      </c>
      <c r="E94" s="12">
        <v>469</v>
      </c>
      <c r="F94">
        <v>6</v>
      </c>
      <c r="N94" s="12">
        <v>60</v>
      </c>
      <c r="P94" s="2">
        <v>72</v>
      </c>
      <c r="R94" s="3">
        <v>25</v>
      </c>
      <c r="AB94" s="2">
        <v>39</v>
      </c>
    </row>
    <row r="95" spans="1:28" x14ac:dyDescent="0.2">
      <c r="A95" s="1" t="s">
        <v>136</v>
      </c>
      <c r="C95" s="32">
        <f t="shared" si="2"/>
        <v>1.1876484560570071E-2</v>
      </c>
      <c r="E95" s="12">
        <v>421</v>
      </c>
      <c r="F95">
        <v>5</v>
      </c>
      <c r="N95" s="14">
        <v>39</v>
      </c>
      <c r="P95" s="2">
        <v>54</v>
      </c>
      <c r="R95" s="3">
        <v>48</v>
      </c>
      <c r="AB95" s="2">
        <v>62</v>
      </c>
    </row>
    <row r="96" spans="1:28" x14ac:dyDescent="0.2">
      <c r="A96" s="1" t="s">
        <v>139</v>
      </c>
      <c r="C96" s="32">
        <f t="shared" si="2"/>
        <v>1.0666666666666666E-2</v>
      </c>
      <c r="E96" s="12">
        <v>375</v>
      </c>
      <c r="F96">
        <v>4</v>
      </c>
      <c r="N96" s="13">
        <v>37</v>
      </c>
      <c r="P96" s="2">
        <v>62</v>
      </c>
      <c r="R96" s="14">
        <v>66</v>
      </c>
      <c r="AB96" s="2">
        <v>51</v>
      </c>
    </row>
    <row r="97" spans="1:28" x14ac:dyDescent="0.2">
      <c r="A97" s="1" t="s">
        <v>140</v>
      </c>
      <c r="D97" s="32">
        <f>F97/E97</f>
        <v>1.0309278350515464E-2</v>
      </c>
      <c r="E97" s="12">
        <v>776</v>
      </c>
      <c r="F97">
        <v>8</v>
      </c>
      <c r="N97" s="14">
        <v>38</v>
      </c>
      <c r="P97" s="2">
        <v>70</v>
      </c>
      <c r="R97" s="2">
        <v>45</v>
      </c>
      <c r="AB97" s="2">
        <v>41</v>
      </c>
    </row>
    <row r="98" spans="1:28" x14ac:dyDescent="0.2">
      <c r="A98" s="1" t="s">
        <v>141</v>
      </c>
      <c r="D98" s="32">
        <f>F98/E98</f>
        <v>9.2764378478664197E-3</v>
      </c>
      <c r="E98" s="12">
        <v>539</v>
      </c>
      <c r="F98">
        <v>5</v>
      </c>
      <c r="N98" s="14">
        <v>38</v>
      </c>
      <c r="P98" s="2">
        <v>52</v>
      </c>
      <c r="R98" s="2">
        <v>51</v>
      </c>
      <c r="AB98" s="2">
        <v>75</v>
      </c>
    </row>
    <row r="99" spans="1:28" x14ac:dyDescent="0.2">
      <c r="A99" s="1" t="s">
        <v>142</v>
      </c>
      <c r="C99" s="32">
        <f>F99/E99</f>
        <v>8.130081300813009E-3</v>
      </c>
      <c r="E99" s="12">
        <v>246</v>
      </c>
      <c r="F99">
        <v>2</v>
      </c>
      <c r="N99" s="13">
        <v>65</v>
      </c>
      <c r="P99" s="2">
        <v>65</v>
      </c>
      <c r="R99" s="2">
        <v>71</v>
      </c>
      <c r="AB99" s="2">
        <v>67</v>
      </c>
    </row>
    <row r="100" spans="1:28" x14ac:dyDescent="0.2">
      <c r="N100" s="13">
        <v>44</v>
      </c>
      <c r="P100" s="2">
        <v>74</v>
      </c>
      <c r="R100" s="3">
        <v>27</v>
      </c>
      <c r="AB100" s="2">
        <v>40</v>
      </c>
    </row>
    <row r="101" spans="1:28" x14ac:dyDescent="0.2">
      <c r="N101" s="14">
        <v>50</v>
      </c>
      <c r="P101" s="2">
        <v>55</v>
      </c>
      <c r="R101" s="3">
        <v>37</v>
      </c>
      <c r="AB101" s="2">
        <v>35</v>
      </c>
    </row>
    <row r="102" spans="1:28" x14ac:dyDescent="0.2">
      <c r="N102" s="14">
        <v>33</v>
      </c>
      <c r="P102" s="2">
        <v>39</v>
      </c>
      <c r="R102" s="2">
        <v>65</v>
      </c>
      <c r="AB102" s="2">
        <v>64</v>
      </c>
    </row>
    <row r="103" spans="1:28" x14ac:dyDescent="0.2">
      <c r="N103" s="14">
        <v>63</v>
      </c>
      <c r="P103" s="2">
        <v>76</v>
      </c>
      <c r="R103" s="2">
        <v>31</v>
      </c>
      <c r="AB103" s="2">
        <v>65</v>
      </c>
    </row>
    <row r="104" spans="1:28" x14ac:dyDescent="0.2">
      <c r="N104" s="14">
        <v>57</v>
      </c>
      <c r="P104" s="2">
        <v>52</v>
      </c>
      <c r="R104" s="2">
        <v>61</v>
      </c>
      <c r="AB104" s="2">
        <v>51</v>
      </c>
    </row>
    <row r="105" spans="1:28" x14ac:dyDescent="0.2">
      <c r="B105" t="s">
        <v>143</v>
      </c>
      <c r="C105" t="s">
        <v>79</v>
      </c>
      <c r="N105" s="14">
        <v>36</v>
      </c>
      <c r="P105" s="2">
        <v>86</v>
      </c>
      <c r="R105" s="2">
        <v>59</v>
      </c>
      <c r="AB105" s="2">
        <v>65</v>
      </c>
    </row>
    <row r="106" spans="1:28" x14ac:dyDescent="0.2">
      <c r="A106" s="29" t="s">
        <v>98</v>
      </c>
      <c r="B106">
        <v>2086</v>
      </c>
      <c r="C106">
        <v>63</v>
      </c>
      <c r="N106" s="3">
        <v>24</v>
      </c>
      <c r="P106" s="2">
        <v>35</v>
      </c>
      <c r="R106" s="2">
        <v>49</v>
      </c>
      <c r="AB106" s="2">
        <v>34</v>
      </c>
    </row>
    <row r="107" spans="1:28" x14ac:dyDescent="0.2">
      <c r="A107" s="29" t="s">
        <v>99</v>
      </c>
      <c r="B107">
        <v>9075</v>
      </c>
      <c r="C107">
        <v>62</v>
      </c>
      <c r="N107" s="3">
        <v>65</v>
      </c>
      <c r="P107" s="2">
        <v>65</v>
      </c>
      <c r="R107" s="2">
        <v>59</v>
      </c>
      <c r="AB107" s="2">
        <v>46</v>
      </c>
    </row>
    <row r="108" spans="1:28" x14ac:dyDescent="0.2">
      <c r="A108" s="29" t="s">
        <v>100</v>
      </c>
      <c r="B108">
        <v>4371</v>
      </c>
      <c r="C108">
        <v>18</v>
      </c>
      <c r="N108" s="2">
        <v>56</v>
      </c>
      <c r="P108" s="2">
        <v>75</v>
      </c>
      <c r="R108" s="2">
        <v>41</v>
      </c>
      <c r="AB108" s="2">
        <v>65</v>
      </c>
    </row>
    <row r="109" spans="1:28" x14ac:dyDescent="0.2">
      <c r="A109" s="29" t="s">
        <v>101</v>
      </c>
      <c r="B109">
        <v>8321</v>
      </c>
      <c r="C109">
        <v>39</v>
      </c>
      <c r="N109" s="2">
        <v>39</v>
      </c>
      <c r="P109" s="2">
        <v>65</v>
      </c>
      <c r="R109" s="2">
        <v>25</v>
      </c>
      <c r="AB109" s="2">
        <v>72</v>
      </c>
    </row>
    <row r="110" spans="1:28" x14ac:dyDescent="0.2">
      <c r="A110" s="29" t="s">
        <v>102</v>
      </c>
      <c r="B110">
        <v>27079</v>
      </c>
      <c r="C110">
        <v>141</v>
      </c>
      <c r="N110" s="2">
        <v>51</v>
      </c>
      <c r="P110" s="2">
        <v>64</v>
      </c>
      <c r="R110" s="2">
        <v>78</v>
      </c>
      <c r="AB110" s="2">
        <v>54</v>
      </c>
    </row>
    <row r="111" spans="1:28" x14ac:dyDescent="0.2">
      <c r="N111" s="3">
        <v>66</v>
      </c>
      <c r="P111" s="2">
        <v>66</v>
      </c>
      <c r="R111" s="2">
        <v>75</v>
      </c>
      <c r="AB111" s="2">
        <v>43</v>
      </c>
    </row>
    <row r="112" spans="1:28" x14ac:dyDescent="0.2">
      <c r="N112" s="3">
        <v>70</v>
      </c>
      <c r="P112" s="3">
        <v>67</v>
      </c>
      <c r="R112" s="2">
        <v>40</v>
      </c>
      <c r="AB112" s="2">
        <v>62</v>
      </c>
    </row>
    <row r="113" spans="1:28" x14ac:dyDescent="0.2">
      <c r="N113" s="2">
        <v>62</v>
      </c>
      <c r="P113" s="2">
        <v>40</v>
      </c>
      <c r="R113" s="2">
        <v>35</v>
      </c>
      <c r="AB113" s="5">
        <v>35</v>
      </c>
    </row>
    <row r="114" spans="1:28" x14ac:dyDescent="0.2">
      <c r="N114" s="3">
        <v>57</v>
      </c>
      <c r="P114" s="2">
        <v>67</v>
      </c>
      <c r="R114" s="2">
        <v>49</v>
      </c>
      <c r="AB114" s="2">
        <v>86</v>
      </c>
    </row>
    <row r="115" spans="1:28" x14ac:dyDescent="0.2">
      <c r="N115" s="3">
        <v>67</v>
      </c>
      <c r="P115" s="2">
        <v>44</v>
      </c>
      <c r="R115" s="2">
        <v>41</v>
      </c>
      <c r="AB115" s="2">
        <v>42</v>
      </c>
    </row>
    <row r="116" spans="1:28" x14ac:dyDescent="0.2">
      <c r="N116" s="3">
        <v>51</v>
      </c>
      <c r="P116" s="2">
        <v>71</v>
      </c>
      <c r="R116" s="2">
        <v>37</v>
      </c>
      <c r="AB116" s="2">
        <v>33</v>
      </c>
    </row>
    <row r="117" spans="1:28" x14ac:dyDescent="0.2">
      <c r="N117" s="16">
        <v>69</v>
      </c>
      <c r="P117" s="3">
        <v>47</v>
      </c>
      <c r="R117" s="2">
        <v>57</v>
      </c>
      <c r="AB117" s="2">
        <v>34</v>
      </c>
    </row>
    <row r="118" spans="1:28" x14ac:dyDescent="0.2">
      <c r="B118" t="s">
        <v>79</v>
      </c>
      <c r="N118" s="16">
        <v>37</v>
      </c>
      <c r="P118" s="2">
        <v>50</v>
      </c>
      <c r="R118" s="2">
        <v>70</v>
      </c>
      <c r="AB118" s="2">
        <v>35</v>
      </c>
    </row>
    <row r="119" spans="1:28" x14ac:dyDescent="0.2">
      <c r="A119" s="29" t="s">
        <v>98</v>
      </c>
      <c r="B119">
        <v>63</v>
      </c>
      <c r="N119" s="2">
        <v>65</v>
      </c>
      <c r="P119" s="2">
        <v>24</v>
      </c>
      <c r="R119" s="2">
        <v>80</v>
      </c>
      <c r="AB119" s="2">
        <v>40</v>
      </c>
    </row>
    <row r="120" spans="1:28" x14ac:dyDescent="0.2">
      <c r="A120" s="29" t="s">
        <v>99</v>
      </c>
      <c r="B120">
        <v>62</v>
      </c>
      <c r="N120" s="2">
        <v>67</v>
      </c>
      <c r="P120" s="17">
        <f>AVERAGE(P3:P119)</f>
        <v>51.196581196581199</v>
      </c>
      <c r="R120" s="2">
        <v>31</v>
      </c>
      <c r="AB120" s="2">
        <v>75</v>
      </c>
    </row>
    <row r="121" spans="1:28" x14ac:dyDescent="0.2">
      <c r="A121" s="29" t="s">
        <v>100</v>
      </c>
      <c r="B121">
        <v>18</v>
      </c>
      <c r="N121" s="6">
        <v>45</v>
      </c>
      <c r="R121" s="2">
        <v>76</v>
      </c>
      <c r="AB121" s="2">
        <v>75</v>
      </c>
    </row>
    <row r="122" spans="1:28" x14ac:dyDescent="0.2">
      <c r="A122" s="29" t="s">
        <v>101</v>
      </c>
      <c r="B122">
        <v>39</v>
      </c>
      <c r="N122" s="6">
        <v>69</v>
      </c>
      <c r="R122" s="2">
        <v>68</v>
      </c>
      <c r="AB122" s="2">
        <v>73</v>
      </c>
    </row>
    <row r="123" spans="1:28" x14ac:dyDescent="0.2">
      <c r="A123" s="29" t="s">
        <v>102</v>
      </c>
      <c r="B123">
        <v>141</v>
      </c>
      <c r="N123" s="2">
        <v>28</v>
      </c>
      <c r="R123" s="2">
        <v>49</v>
      </c>
      <c r="AB123" s="2">
        <v>65</v>
      </c>
    </row>
    <row r="124" spans="1:28" x14ac:dyDescent="0.2">
      <c r="N124" s="2">
        <v>47</v>
      </c>
      <c r="R124" s="2">
        <v>49</v>
      </c>
      <c r="AB124" s="2">
        <v>64</v>
      </c>
    </row>
    <row r="125" spans="1:28" x14ac:dyDescent="0.2">
      <c r="N125" s="2">
        <v>54</v>
      </c>
      <c r="R125" s="2">
        <v>54</v>
      </c>
      <c r="AB125" s="2">
        <v>50</v>
      </c>
    </row>
    <row r="126" spans="1:28" x14ac:dyDescent="0.2">
      <c r="N126" s="2">
        <v>78</v>
      </c>
      <c r="R126" s="2">
        <v>33</v>
      </c>
      <c r="AB126" s="3">
        <v>58</v>
      </c>
    </row>
    <row r="127" spans="1:28" x14ac:dyDescent="0.2">
      <c r="N127" s="3">
        <v>81</v>
      </c>
      <c r="R127" s="2">
        <v>55</v>
      </c>
      <c r="AB127" s="15">
        <f>AVERAGE(AB3:AB126)</f>
        <v>48.895161290322584</v>
      </c>
    </row>
    <row r="128" spans="1:28" x14ac:dyDescent="0.2">
      <c r="N128" s="16">
        <v>35</v>
      </c>
      <c r="R128" s="2">
        <v>40</v>
      </c>
    </row>
    <row r="129" spans="1:18" x14ac:dyDescent="0.2">
      <c r="N129" s="3">
        <v>65</v>
      </c>
      <c r="R129" s="2">
        <v>63</v>
      </c>
    </row>
    <row r="130" spans="1:18" x14ac:dyDescent="0.2">
      <c r="N130" s="16">
        <v>79</v>
      </c>
      <c r="R130" s="2">
        <v>39</v>
      </c>
    </row>
    <row r="131" spans="1:18" x14ac:dyDescent="0.2">
      <c r="N131" s="3">
        <v>56</v>
      </c>
      <c r="R131" s="2">
        <v>59</v>
      </c>
    </row>
    <row r="132" spans="1:18" x14ac:dyDescent="0.2">
      <c r="N132" s="3">
        <v>56</v>
      </c>
      <c r="R132" s="2">
        <v>60</v>
      </c>
    </row>
    <row r="133" spans="1:18" x14ac:dyDescent="0.2">
      <c r="N133" s="2">
        <v>42</v>
      </c>
      <c r="R133" s="2">
        <v>45</v>
      </c>
    </row>
    <row r="134" spans="1:18" x14ac:dyDescent="0.2">
      <c r="N134" s="2">
        <v>55</v>
      </c>
      <c r="R134" s="2">
        <v>38</v>
      </c>
    </row>
    <row r="135" spans="1:18" x14ac:dyDescent="0.2">
      <c r="N135" s="2">
        <v>68</v>
      </c>
      <c r="R135" s="2">
        <v>62</v>
      </c>
    </row>
    <row r="136" spans="1:18" x14ac:dyDescent="0.2">
      <c r="N136" s="2">
        <v>40</v>
      </c>
      <c r="R136" s="2">
        <v>48</v>
      </c>
    </row>
    <row r="137" spans="1:18" x14ac:dyDescent="0.2">
      <c r="N137" s="2">
        <v>54</v>
      </c>
      <c r="R137" s="2">
        <v>48</v>
      </c>
    </row>
    <row r="138" spans="1:18" x14ac:dyDescent="0.2">
      <c r="N138" s="16">
        <v>33</v>
      </c>
      <c r="R138" s="2">
        <v>41</v>
      </c>
    </row>
    <row r="139" spans="1:18" x14ac:dyDescent="0.2">
      <c r="B139" t="s">
        <v>144</v>
      </c>
      <c r="C139" t="s">
        <v>79</v>
      </c>
      <c r="N139" s="3">
        <v>52</v>
      </c>
      <c r="R139" s="2">
        <v>49</v>
      </c>
    </row>
    <row r="140" spans="1:18" x14ac:dyDescent="0.2">
      <c r="A140" s="29" t="s">
        <v>98</v>
      </c>
      <c r="B140">
        <v>21</v>
      </c>
      <c r="C140">
        <v>63</v>
      </c>
      <c r="N140" s="3">
        <v>44</v>
      </c>
      <c r="R140" s="2">
        <v>67</v>
      </c>
    </row>
    <row r="141" spans="1:18" x14ac:dyDescent="0.2">
      <c r="A141" s="29" t="s">
        <v>99</v>
      </c>
      <c r="B141">
        <v>91</v>
      </c>
      <c r="C141">
        <v>62</v>
      </c>
      <c r="N141" s="3">
        <v>42</v>
      </c>
      <c r="R141" s="2">
        <v>35</v>
      </c>
    </row>
    <row r="142" spans="1:18" x14ac:dyDescent="0.2">
      <c r="A142" s="29" t="s">
        <v>100</v>
      </c>
      <c r="B142">
        <v>44</v>
      </c>
      <c r="C142">
        <v>18</v>
      </c>
      <c r="N142" s="3">
        <v>33</v>
      </c>
      <c r="R142" s="2">
        <v>64</v>
      </c>
    </row>
    <row r="143" spans="1:18" x14ac:dyDescent="0.2">
      <c r="A143" s="29" t="s">
        <v>101</v>
      </c>
      <c r="B143">
        <v>83</v>
      </c>
      <c r="C143">
        <v>39</v>
      </c>
      <c r="N143" s="3">
        <v>56</v>
      </c>
      <c r="R143" s="2">
        <v>65</v>
      </c>
    </row>
    <row r="144" spans="1:18" x14ac:dyDescent="0.2">
      <c r="A144" s="29" t="s">
        <v>102</v>
      </c>
      <c r="B144">
        <v>271</v>
      </c>
      <c r="C144">
        <v>141</v>
      </c>
      <c r="N144" s="3">
        <v>60</v>
      </c>
      <c r="R144" s="2">
        <v>51</v>
      </c>
    </row>
    <row r="145" spans="14:18" x14ac:dyDescent="0.2">
      <c r="N145" s="3">
        <v>30</v>
      </c>
      <c r="R145" s="2">
        <v>34</v>
      </c>
    </row>
    <row r="146" spans="14:18" x14ac:dyDescent="0.2">
      <c r="N146" s="3">
        <v>37</v>
      </c>
      <c r="R146" s="2">
        <v>43</v>
      </c>
    </row>
    <row r="147" spans="14:18" x14ac:dyDescent="0.2">
      <c r="N147" s="3">
        <v>70</v>
      </c>
      <c r="R147" s="2">
        <v>41</v>
      </c>
    </row>
    <row r="148" spans="14:18" x14ac:dyDescent="0.2">
      <c r="N148" s="3">
        <v>60</v>
      </c>
      <c r="R148" s="2">
        <v>56</v>
      </c>
    </row>
    <row r="149" spans="14:18" x14ac:dyDescent="0.2">
      <c r="N149" s="3">
        <v>68</v>
      </c>
      <c r="R149" s="2">
        <v>12</v>
      </c>
    </row>
    <row r="150" spans="14:18" x14ac:dyDescent="0.2">
      <c r="N150" s="16">
        <v>27</v>
      </c>
      <c r="R150" s="2">
        <v>75</v>
      </c>
    </row>
    <row r="151" spans="14:18" x14ac:dyDescent="0.2">
      <c r="N151" s="3">
        <v>60</v>
      </c>
      <c r="R151" s="2">
        <v>56</v>
      </c>
    </row>
    <row r="152" spans="14:18" x14ac:dyDescent="0.2">
      <c r="N152" s="3">
        <v>58</v>
      </c>
      <c r="R152" s="2">
        <v>40</v>
      </c>
    </row>
    <row r="153" spans="14:18" x14ac:dyDescent="0.2">
      <c r="N153" s="3">
        <v>72</v>
      </c>
      <c r="R153" s="5">
        <v>35</v>
      </c>
    </row>
    <row r="154" spans="14:18" x14ac:dyDescent="0.2">
      <c r="N154" s="3">
        <v>58</v>
      </c>
      <c r="R154" s="7">
        <v>34</v>
      </c>
    </row>
    <row r="155" spans="14:18" x14ac:dyDescent="0.2">
      <c r="N155" s="3">
        <v>25</v>
      </c>
      <c r="R155" s="2">
        <v>35</v>
      </c>
    </row>
    <row r="156" spans="14:18" x14ac:dyDescent="0.2">
      <c r="N156" s="3">
        <v>48</v>
      </c>
      <c r="R156" s="2">
        <v>45</v>
      </c>
    </row>
    <row r="157" spans="14:18" x14ac:dyDescent="0.2">
      <c r="N157" s="16">
        <v>39</v>
      </c>
      <c r="R157" s="2">
        <v>40</v>
      </c>
    </row>
    <row r="158" spans="14:18" x14ac:dyDescent="0.2">
      <c r="N158" s="14">
        <v>66</v>
      </c>
      <c r="R158" s="2">
        <v>38</v>
      </c>
    </row>
    <row r="159" spans="14:18" x14ac:dyDescent="0.2">
      <c r="N159" s="2">
        <v>64</v>
      </c>
      <c r="R159" s="2">
        <v>50</v>
      </c>
    </row>
    <row r="160" spans="14:18" x14ac:dyDescent="0.2">
      <c r="N160" s="2">
        <v>45</v>
      </c>
      <c r="R160" s="2">
        <v>64</v>
      </c>
    </row>
    <row r="161" spans="14:18" x14ac:dyDescent="0.2">
      <c r="N161" s="2">
        <v>36</v>
      </c>
      <c r="R161" s="2">
        <v>35</v>
      </c>
    </row>
    <row r="162" spans="14:18" x14ac:dyDescent="0.2">
      <c r="N162" s="2">
        <v>51</v>
      </c>
      <c r="R162" s="2">
        <v>42</v>
      </c>
    </row>
    <row r="163" spans="14:18" x14ac:dyDescent="0.2">
      <c r="N163" s="2">
        <v>71</v>
      </c>
      <c r="R163" s="2">
        <v>33</v>
      </c>
    </row>
    <row r="164" spans="14:18" x14ac:dyDescent="0.2">
      <c r="N164" s="3">
        <v>27</v>
      </c>
      <c r="R164" s="2">
        <v>34</v>
      </c>
    </row>
    <row r="165" spans="14:18" x14ac:dyDescent="0.2">
      <c r="N165" s="3">
        <v>37</v>
      </c>
      <c r="R165" s="2">
        <v>40</v>
      </c>
    </row>
    <row r="166" spans="14:18" x14ac:dyDescent="0.2">
      <c r="N166" s="2">
        <v>69</v>
      </c>
      <c r="R166" s="2">
        <v>63</v>
      </c>
    </row>
    <row r="167" spans="14:18" x14ac:dyDescent="0.2">
      <c r="N167" s="2">
        <v>24</v>
      </c>
      <c r="R167" s="2">
        <v>75</v>
      </c>
    </row>
    <row r="168" spans="14:18" x14ac:dyDescent="0.2">
      <c r="N168" s="2">
        <v>70</v>
      </c>
      <c r="R168" s="2">
        <v>73</v>
      </c>
    </row>
    <row r="169" spans="14:18" x14ac:dyDescent="0.2">
      <c r="N169" s="2">
        <v>31</v>
      </c>
      <c r="R169" s="2">
        <v>66</v>
      </c>
    </row>
    <row r="170" spans="14:18" x14ac:dyDescent="0.2">
      <c r="N170" s="2">
        <v>61</v>
      </c>
      <c r="R170" s="2">
        <v>50</v>
      </c>
    </row>
    <row r="171" spans="14:18" x14ac:dyDescent="0.2">
      <c r="N171" s="2">
        <v>59</v>
      </c>
      <c r="R171" s="3">
        <v>58</v>
      </c>
    </row>
    <row r="172" spans="14:18" x14ac:dyDescent="0.2">
      <c r="N172" s="2">
        <v>49</v>
      </c>
      <c r="R172" s="2">
        <v>43</v>
      </c>
    </row>
    <row r="173" spans="14:18" x14ac:dyDescent="0.2">
      <c r="N173" s="2">
        <v>63</v>
      </c>
      <c r="R173" s="2">
        <v>41</v>
      </c>
    </row>
    <row r="174" spans="14:18" x14ac:dyDescent="0.2">
      <c r="N174" s="2">
        <v>59</v>
      </c>
      <c r="R174" s="3">
        <v>68</v>
      </c>
    </row>
    <row r="175" spans="14:18" x14ac:dyDescent="0.2">
      <c r="N175" s="2">
        <v>41</v>
      </c>
      <c r="R175" s="6">
        <v>50</v>
      </c>
    </row>
    <row r="176" spans="14:18" x14ac:dyDescent="0.2">
      <c r="N176" s="2">
        <v>60</v>
      </c>
      <c r="R176" s="2">
        <v>51</v>
      </c>
    </row>
    <row r="177" spans="14:18" x14ac:dyDescent="0.2">
      <c r="N177" s="2">
        <v>25</v>
      </c>
      <c r="R177" s="17">
        <f>AVERAGE(R3:R176)</f>
        <v>46</v>
      </c>
    </row>
    <row r="178" spans="14:18" x14ac:dyDescent="0.2">
      <c r="N178" s="2">
        <v>78</v>
      </c>
    </row>
    <row r="179" spans="14:18" x14ac:dyDescent="0.2">
      <c r="N179" s="2">
        <v>75</v>
      </c>
    </row>
    <row r="180" spans="14:18" x14ac:dyDescent="0.2">
      <c r="N180" s="2">
        <v>60</v>
      </c>
    </row>
    <row r="181" spans="14:18" x14ac:dyDescent="0.2">
      <c r="N181" s="2">
        <v>47</v>
      </c>
    </row>
    <row r="182" spans="14:18" x14ac:dyDescent="0.2">
      <c r="N182" s="2">
        <v>40</v>
      </c>
    </row>
    <row r="183" spans="14:18" x14ac:dyDescent="0.2">
      <c r="N183" s="2">
        <v>37</v>
      </c>
    </row>
    <row r="184" spans="14:18" x14ac:dyDescent="0.2">
      <c r="N184" s="2">
        <v>35</v>
      </c>
    </row>
    <row r="185" spans="14:18" x14ac:dyDescent="0.2">
      <c r="N185" s="2">
        <v>66</v>
      </c>
    </row>
    <row r="186" spans="14:18" x14ac:dyDescent="0.2">
      <c r="N186" s="2">
        <v>49</v>
      </c>
    </row>
    <row r="187" spans="14:18" x14ac:dyDescent="0.2">
      <c r="N187" s="2">
        <v>64</v>
      </c>
    </row>
    <row r="188" spans="14:18" x14ac:dyDescent="0.2">
      <c r="N188" s="2">
        <v>41</v>
      </c>
    </row>
    <row r="189" spans="14:18" x14ac:dyDescent="0.2">
      <c r="N189" s="2">
        <v>56</v>
      </c>
    </row>
    <row r="190" spans="14:18" x14ac:dyDescent="0.2">
      <c r="N190" s="2">
        <v>37</v>
      </c>
    </row>
    <row r="191" spans="14:18" x14ac:dyDescent="0.2">
      <c r="N191" s="2">
        <v>57</v>
      </c>
    </row>
    <row r="192" spans="14:18" x14ac:dyDescent="0.2">
      <c r="N192" s="2">
        <v>70</v>
      </c>
    </row>
    <row r="193" spans="14:14" x14ac:dyDescent="0.2">
      <c r="N193" s="2">
        <v>80</v>
      </c>
    </row>
    <row r="194" spans="14:14" x14ac:dyDescent="0.2">
      <c r="N194" s="2">
        <v>28</v>
      </c>
    </row>
    <row r="195" spans="14:14" x14ac:dyDescent="0.2">
      <c r="N195" s="2">
        <v>33</v>
      </c>
    </row>
    <row r="196" spans="14:14" x14ac:dyDescent="0.2">
      <c r="N196" s="2">
        <v>31</v>
      </c>
    </row>
    <row r="197" spans="14:14" x14ac:dyDescent="0.2">
      <c r="N197" s="2">
        <v>81</v>
      </c>
    </row>
    <row r="198" spans="14:14" x14ac:dyDescent="0.2">
      <c r="N198" s="2">
        <v>76</v>
      </c>
    </row>
    <row r="199" spans="14:14" x14ac:dyDescent="0.2">
      <c r="N199" s="2">
        <v>50</v>
      </c>
    </row>
    <row r="200" spans="14:14" x14ac:dyDescent="0.2">
      <c r="N200" s="2">
        <v>68</v>
      </c>
    </row>
    <row r="201" spans="14:14" x14ac:dyDescent="0.2">
      <c r="N201" s="2">
        <v>27</v>
      </c>
    </row>
    <row r="202" spans="14:14" x14ac:dyDescent="0.2">
      <c r="N202" s="2">
        <v>49</v>
      </c>
    </row>
    <row r="203" spans="14:14" x14ac:dyDescent="0.2">
      <c r="N203" s="2">
        <v>49</v>
      </c>
    </row>
    <row r="204" spans="14:14" x14ac:dyDescent="0.2">
      <c r="N204" s="2">
        <v>67</v>
      </c>
    </row>
    <row r="205" spans="14:14" x14ac:dyDescent="0.2">
      <c r="N205" s="2">
        <v>68</v>
      </c>
    </row>
    <row r="206" spans="14:14" x14ac:dyDescent="0.2">
      <c r="N206" s="2">
        <v>65</v>
      </c>
    </row>
    <row r="207" spans="14:14" x14ac:dyDescent="0.2">
      <c r="N207" s="2">
        <v>54</v>
      </c>
    </row>
    <row r="208" spans="14:14" x14ac:dyDescent="0.2">
      <c r="N208" s="2">
        <v>33</v>
      </c>
    </row>
    <row r="209" spans="14:14" x14ac:dyDescent="0.2">
      <c r="N209" s="2">
        <v>52</v>
      </c>
    </row>
    <row r="210" spans="14:14" x14ac:dyDescent="0.2">
      <c r="N210" s="2">
        <v>55</v>
      </c>
    </row>
    <row r="211" spans="14:14" x14ac:dyDescent="0.2">
      <c r="N211" s="2">
        <v>40</v>
      </c>
    </row>
    <row r="212" spans="14:14" x14ac:dyDescent="0.2">
      <c r="N212" s="2">
        <v>63</v>
      </c>
    </row>
    <row r="213" spans="14:14" x14ac:dyDescent="0.2">
      <c r="N213" s="2">
        <v>39</v>
      </c>
    </row>
    <row r="214" spans="14:14" x14ac:dyDescent="0.2">
      <c r="N214" s="2">
        <v>59</v>
      </c>
    </row>
    <row r="215" spans="14:14" x14ac:dyDescent="0.2">
      <c r="N215" s="2">
        <v>60</v>
      </c>
    </row>
    <row r="216" spans="14:14" x14ac:dyDescent="0.2">
      <c r="N216" s="2">
        <v>69</v>
      </c>
    </row>
    <row r="217" spans="14:14" x14ac:dyDescent="0.2">
      <c r="N217" s="2">
        <v>45</v>
      </c>
    </row>
    <row r="218" spans="14:14" x14ac:dyDescent="0.2">
      <c r="N218" s="2">
        <v>38</v>
      </c>
    </row>
    <row r="219" spans="14:14" x14ac:dyDescent="0.2">
      <c r="N219" s="2">
        <v>62</v>
      </c>
    </row>
    <row r="220" spans="14:14" x14ac:dyDescent="0.2">
      <c r="N220" s="2">
        <v>51</v>
      </c>
    </row>
    <row r="221" spans="14:14" x14ac:dyDescent="0.2">
      <c r="N221" s="2">
        <v>48</v>
      </c>
    </row>
    <row r="222" spans="14:14" x14ac:dyDescent="0.2">
      <c r="N222" s="2">
        <v>48</v>
      </c>
    </row>
    <row r="223" spans="14:14" x14ac:dyDescent="0.2">
      <c r="N223" s="2">
        <v>41</v>
      </c>
    </row>
    <row r="224" spans="14:14" x14ac:dyDescent="0.2">
      <c r="N224" s="2">
        <v>75</v>
      </c>
    </row>
    <row r="225" spans="14:14" x14ac:dyDescent="0.2">
      <c r="N225" s="2">
        <v>49</v>
      </c>
    </row>
    <row r="226" spans="14:14" x14ac:dyDescent="0.2">
      <c r="N226" s="2">
        <v>67</v>
      </c>
    </row>
    <row r="227" spans="14:14" x14ac:dyDescent="0.2">
      <c r="N227" s="2">
        <v>40</v>
      </c>
    </row>
    <row r="228" spans="14:14" x14ac:dyDescent="0.2">
      <c r="N228" s="2">
        <v>35</v>
      </c>
    </row>
    <row r="229" spans="14:14" x14ac:dyDescent="0.2">
      <c r="N229" s="2">
        <v>64</v>
      </c>
    </row>
    <row r="230" spans="14:14" x14ac:dyDescent="0.2">
      <c r="N230" s="2">
        <v>65</v>
      </c>
    </row>
    <row r="231" spans="14:14" x14ac:dyDescent="0.2">
      <c r="N231" s="2">
        <v>51</v>
      </c>
    </row>
    <row r="232" spans="14:14" x14ac:dyDescent="0.2">
      <c r="N232" s="2">
        <v>65</v>
      </c>
    </row>
    <row r="233" spans="14:14" x14ac:dyDescent="0.2">
      <c r="N233" s="2">
        <v>34</v>
      </c>
    </row>
    <row r="234" spans="14:14" x14ac:dyDescent="0.2">
      <c r="N234" s="2">
        <v>46</v>
      </c>
    </row>
    <row r="235" spans="14:14" x14ac:dyDescent="0.2">
      <c r="N235" s="2">
        <v>65</v>
      </c>
    </row>
    <row r="236" spans="14:14" x14ac:dyDescent="0.2">
      <c r="N236" s="2">
        <v>72</v>
      </c>
    </row>
    <row r="237" spans="14:14" x14ac:dyDescent="0.2">
      <c r="N237" s="2">
        <v>54</v>
      </c>
    </row>
    <row r="238" spans="14:14" x14ac:dyDescent="0.2">
      <c r="N238" s="2">
        <v>54</v>
      </c>
    </row>
    <row r="239" spans="14:14" x14ac:dyDescent="0.2">
      <c r="N239" s="2">
        <v>43</v>
      </c>
    </row>
    <row r="240" spans="14:14" x14ac:dyDescent="0.2">
      <c r="N240" s="2">
        <v>62</v>
      </c>
    </row>
    <row r="241" spans="14:14" x14ac:dyDescent="0.2">
      <c r="N241" s="2">
        <v>41</v>
      </c>
    </row>
    <row r="242" spans="14:14" x14ac:dyDescent="0.2">
      <c r="N242" s="2">
        <v>70</v>
      </c>
    </row>
    <row r="243" spans="14:14" x14ac:dyDescent="0.2">
      <c r="N243" s="2">
        <v>56</v>
      </c>
    </row>
    <row r="244" spans="14:14" x14ac:dyDescent="0.2">
      <c r="N244" s="2">
        <v>12</v>
      </c>
    </row>
    <row r="245" spans="14:14" x14ac:dyDescent="0.2">
      <c r="N245" s="2">
        <v>75</v>
      </c>
    </row>
    <row r="246" spans="14:14" x14ac:dyDescent="0.2">
      <c r="N246" s="2">
        <v>56</v>
      </c>
    </row>
    <row r="247" spans="14:14" x14ac:dyDescent="0.2">
      <c r="N247" s="2">
        <v>40</v>
      </c>
    </row>
    <row r="248" spans="14:14" x14ac:dyDescent="0.2">
      <c r="N248" s="2">
        <v>52</v>
      </c>
    </row>
    <row r="249" spans="14:14" x14ac:dyDescent="0.2">
      <c r="N249" s="2">
        <v>65</v>
      </c>
    </row>
    <row r="250" spans="14:14" x14ac:dyDescent="0.2">
      <c r="N250" s="5">
        <v>35</v>
      </c>
    </row>
    <row r="251" spans="14:14" x14ac:dyDescent="0.2">
      <c r="N251" s="7">
        <v>34</v>
      </c>
    </row>
    <row r="252" spans="14:14" x14ac:dyDescent="0.2">
      <c r="N252" s="2">
        <v>35</v>
      </c>
    </row>
    <row r="253" spans="14:14" x14ac:dyDescent="0.2">
      <c r="N253" s="2">
        <v>45</v>
      </c>
    </row>
    <row r="254" spans="14:14" x14ac:dyDescent="0.2">
      <c r="N254" s="2">
        <v>74</v>
      </c>
    </row>
    <row r="255" spans="14:14" x14ac:dyDescent="0.2">
      <c r="N255" s="2">
        <v>40</v>
      </c>
    </row>
    <row r="256" spans="14:14" x14ac:dyDescent="0.2">
      <c r="N256" s="2">
        <v>55</v>
      </c>
    </row>
    <row r="257" spans="14:14" x14ac:dyDescent="0.2">
      <c r="N257" s="2">
        <v>39</v>
      </c>
    </row>
    <row r="258" spans="14:14" x14ac:dyDescent="0.2">
      <c r="N258" s="2">
        <v>38</v>
      </c>
    </row>
    <row r="259" spans="14:14" x14ac:dyDescent="0.2">
      <c r="N259" s="2">
        <v>50</v>
      </c>
    </row>
    <row r="260" spans="14:14" x14ac:dyDescent="0.2">
      <c r="N260" s="2">
        <v>64</v>
      </c>
    </row>
    <row r="261" spans="14:14" x14ac:dyDescent="0.2">
      <c r="N261" s="2">
        <v>76</v>
      </c>
    </row>
    <row r="262" spans="14:14" x14ac:dyDescent="0.2">
      <c r="N262" s="2">
        <v>52</v>
      </c>
    </row>
    <row r="263" spans="14:14" x14ac:dyDescent="0.2">
      <c r="N263" s="2">
        <v>35</v>
      </c>
    </row>
    <row r="264" spans="14:14" x14ac:dyDescent="0.2">
      <c r="N264" s="2">
        <v>86</v>
      </c>
    </row>
    <row r="265" spans="14:14" x14ac:dyDescent="0.2">
      <c r="N265" s="2">
        <v>42</v>
      </c>
    </row>
    <row r="266" spans="14:14" x14ac:dyDescent="0.2">
      <c r="N266" s="2">
        <v>33</v>
      </c>
    </row>
    <row r="267" spans="14:14" x14ac:dyDescent="0.2">
      <c r="N267" s="2">
        <v>34</v>
      </c>
    </row>
    <row r="268" spans="14:14" x14ac:dyDescent="0.2">
      <c r="N268" s="2">
        <v>35</v>
      </c>
    </row>
    <row r="269" spans="14:14" x14ac:dyDescent="0.2">
      <c r="N269" s="2">
        <v>40</v>
      </c>
    </row>
    <row r="270" spans="14:14" x14ac:dyDescent="0.2">
      <c r="N270" s="2">
        <v>65</v>
      </c>
    </row>
    <row r="271" spans="14:14" x14ac:dyDescent="0.2">
      <c r="N271" s="2">
        <v>63</v>
      </c>
    </row>
    <row r="272" spans="14:14" x14ac:dyDescent="0.2">
      <c r="N272" s="2">
        <v>75</v>
      </c>
    </row>
    <row r="273" spans="14:14" x14ac:dyDescent="0.2">
      <c r="N273" s="2">
        <v>75</v>
      </c>
    </row>
    <row r="274" spans="14:14" x14ac:dyDescent="0.2">
      <c r="N274" s="2">
        <v>73</v>
      </c>
    </row>
    <row r="275" spans="14:14" x14ac:dyDescent="0.2">
      <c r="N275" s="2">
        <v>65</v>
      </c>
    </row>
    <row r="276" spans="14:14" x14ac:dyDescent="0.2">
      <c r="N276" s="2">
        <v>64</v>
      </c>
    </row>
    <row r="277" spans="14:14" x14ac:dyDescent="0.2">
      <c r="N277" s="2">
        <v>66</v>
      </c>
    </row>
    <row r="278" spans="14:14" x14ac:dyDescent="0.2">
      <c r="N278" s="2">
        <v>50</v>
      </c>
    </row>
    <row r="279" spans="14:14" x14ac:dyDescent="0.2">
      <c r="N279" s="3">
        <v>58</v>
      </c>
    </row>
    <row r="280" spans="14:14" x14ac:dyDescent="0.2">
      <c r="N280" s="3">
        <v>67</v>
      </c>
    </row>
    <row r="281" spans="14:14" x14ac:dyDescent="0.2">
      <c r="N281" s="2">
        <v>43</v>
      </c>
    </row>
    <row r="282" spans="14:14" x14ac:dyDescent="0.2">
      <c r="N282" s="2">
        <v>40</v>
      </c>
    </row>
    <row r="283" spans="14:14" x14ac:dyDescent="0.2">
      <c r="N283" s="2">
        <v>67</v>
      </c>
    </row>
    <row r="284" spans="14:14" x14ac:dyDescent="0.2">
      <c r="N284" s="2">
        <v>41</v>
      </c>
    </row>
    <row r="285" spans="14:14" x14ac:dyDescent="0.2">
      <c r="N285" s="3">
        <v>68</v>
      </c>
    </row>
    <row r="286" spans="14:14" x14ac:dyDescent="0.2">
      <c r="N286" s="2">
        <v>44</v>
      </c>
    </row>
    <row r="287" spans="14:14" x14ac:dyDescent="0.2">
      <c r="N287" s="2">
        <v>71</v>
      </c>
    </row>
    <row r="288" spans="14:14" x14ac:dyDescent="0.2">
      <c r="N288" s="3">
        <v>47</v>
      </c>
    </row>
    <row r="289" spans="14:14" x14ac:dyDescent="0.2">
      <c r="N289" s="2">
        <v>50</v>
      </c>
    </row>
    <row r="290" spans="14:14" x14ac:dyDescent="0.2">
      <c r="N290" s="6">
        <v>50</v>
      </c>
    </row>
    <row r="291" spans="14:14" x14ac:dyDescent="0.2">
      <c r="N291" s="2">
        <v>51</v>
      </c>
    </row>
    <row r="292" spans="14:14" x14ac:dyDescent="0.2">
      <c r="N292" s="2">
        <v>24</v>
      </c>
    </row>
    <row r="293" spans="14:14" x14ac:dyDescent="0.2">
      <c r="N293">
        <f>AVERAGE(N2:N292)</f>
        <v>47.989690721649481</v>
      </c>
    </row>
  </sheetData>
  <sortState ref="A393:B401">
    <sortCondition descending="1" ref="B393:B401"/>
  </sortState>
  <mergeCells count="2">
    <mergeCell ref="B32:D32"/>
    <mergeCell ref="A32:A33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14" sqref="A14"/>
    </sheetView>
  </sheetViews>
  <sheetFormatPr defaultRowHeight="12.75" x14ac:dyDescent="0.2"/>
  <cols>
    <col min="1" max="1" width="15.7109375" customWidth="1"/>
  </cols>
  <sheetData>
    <row r="1" spans="1:2" x14ac:dyDescent="0.2">
      <c r="A1" s="17" t="s">
        <v>194</v>
      </c>
    </row>
    <row r="2" spans="1:2" x14ac:dyDescent="0.2">
      <c r="A2" t="s">
        <v>145</v>
      </c>
      <c r="B2">
        <v>125</v>
      </c>
    </row>
    <row r="3" spans="1:2" x14ac:dyDescent="0.2">
      <c r="A3" t="s">
        <v>157</v>
      </c>
      <c r="B3">
        <v>103</v>
      </c>
    </row>
    <row r="4" spans="1:2" x14ac:dyDescent="0.2">
      <c r="A4" t="s">
        <v>147</v>
      </c>
      <c r="B4">
        <v>42</v>
      </c>
    </row>
    <row r="5" spans="1:2" x14ac:dyDescent="0.2">
      <c r="A5" t="s">
        <v>158</v>
      </c>
      <c r="B5">
        <v>9</v>
      </c>
    </row>
    <row r="6" spans="1:2" x14ac:dyDescent="0.2">
      <c r="A6" t="s">
        <v>193</v>
      </c>
      <c r="B6">
        <v>57</v>
      </c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23" sqref="B23"/>
    </sheetView>
  </sheetViews>
  <sheetFormatPr defaultRowHeight="12.75" x14ac:dyDescent="0.2"/>
  <cols>
    <col min="1" max="1" width="18.140625" customWidth="1"/>
  </cols>
  <sheetData>
    <row r="1" spans="1:2" x14ac:dyDescent="0.2">
      <c r="A1" s="17" t="s">
        <v>195</v>
      </c>
    </row>
    <row r="2" spans="1:2" x14ac:dyDescent="0.2">
      <c r="A2" t="s">
        <v>145</v>
      </c>
      <c r="B2">
        <v>49</v>
      </c>
    </row>
    <row r="3" spans="1:2" x14ac:dyDescent="0.2">
      <c r="A3" t="s">
        <v>157</v>
      </c>
      <c r="B3">
        <v>104</v>
      </c>
    </row>
    <row r="4" spans="1:2" x14ac:dyDescent="0.2">
      <c r="A4" t="s">
        <v>147</v>
      </c>
      <c r="B4">
        <v>51</v>
      </c>
    </row>
    <row r="5" spans="1:2" x14ac:dyDescent="0.2">
      <c r="A5" t="s">
        <v>158</v>
      </c>
      <c r="B5">
        <v>38</v>
      </c>
    </row>
    <row r="6" spans="1:2" x14ac:dyDescent="0.2">
      <c r="A6" t="s">
        <v>193</v>
      </c>
      <c r="B6">
        <v>96</v>
      </c>
    </row>
  </sheetData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12" sqref="C12"/>
    </sheetView>
  </sheetViews>
  <sheetFormatPr defaultRowHeight="12.75" x14ac:dyDescent="0.2"/>
  <cols>
    <col min="1" max="1" width="15.5703125" customWidth="1"/>
  </cols>
  <sheetData>
    <row r="1" spans="1:2" x14ac:dyDescent="0.2">
      <c r="A1" s="17" t="s">
        <v>196</v>
      </c>
    </row>
    <row r="2" spans="1:2" x14ac:dyDescent="0.2">
      <c r="A2" t="s">
        <v>145</v>
      </c>
      <c r="B2">
        <v>35</v>
      </c>
    </row>
    <row r="3" spans="1:2" x14ac:dyDescent="0.2">
      <c r="A3" t="s">
        <v>157</v>
      </c>
      <c r="B3">
        <v>83</v>
      </c>
    </row>
    <row r="4" spans="1:2" x14ac:dyDescent="0.2">
      <c r="A4" t="s">
        <v>147</v>
      </c>
      <c r="B4">
        <v>81</v>
      </c>
    </row>
    <row r="5" spans="1:2" x14ac:dyDescent="0.2">
      <c r="A5" t="s">
        <v>158</v>
      </c>
      <c r="B5">
        <v>39</v>
      </c>
    </row>
    <row r="6" spans="1:2" x14ac:dyDescent="0.2">
      <c r="A6" t="s">
        <v>193</v>
      </c>
      <c r="B6">
        <v>97</v>
      </c>
    </row>
  </sheetData>
  <pageMargins left="0.7" right="0.7" top="0.78740157499999996" bottom="0.78740157499999996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O25" sqref="O25"/>
    </sheetView>
  </sheetViews>
  <sheetFormatPr defaultRowHeight="12.75" x14ac:dyDescent="0.2"/>
  <cols>
    <col min="1" max="1" width="14.7109375" customWidth="1"/>
  </cols>
  <sheetData>
    <row r="1" spans="1:2" x14ac:dyDescent="0.2">
      <c r="A1" s="17" t="s">
        <v>201</v>
      </c>
    </row>
    <row r="2" spans="1:2" x14ac:dyDescent="0.2">
      <c r="A2" t="s">
        <v>197</v>
      </c>
      <c r="B2">
        <v>52</v>
      </c>
    </row>
    <row r="3" spans="1:2" x14ac:dyDescent="0.2">
      <c r="A3" t="s">
        <v>198</v>
      </c>
      <c r="B3">
        <v>159</v>
      </c>
    </row>
    <row r="4" spans="1:2" x14ac:dyDescent="0.2">
      <c r="A4" t="s">
        <v>199</v>
      </c>
      <c r="B4">
        <v>105</v>
      </c>
    </row>
    <row r="5" spans="1:2" x14ac:dyDescent="0.2">
      <c r="A5" t="s">
        <v>200</v>
      </c>
      <c r="B5">
        <v>20</v>
      </c>
    </row>
  </sheetData>
  <pageMargins left="0.7" right="0.7" top="0.78740157499999996" bottom="0.78740157499999996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A2" sqref="A2:B4"/>
    </sheetView>
  </sheetViews>
  <sheetFormatPr defaultRowHeight="12.75" x14ac:dyDescent="0.2"/>
  <cols>
    <col min="1" max="1" width="14.7109375" customWidth="1"/>
  </cols>
  <sheetData>
    <row r="1" spans="1:2" x14ac:dyDescent="0.2">
      <c r="A1" s="17" t="s">
        <v>203</v>
      </c>
    </row>
    <row r="2" spans="1:2" x14ac:dyDescent="0.2">
      <c r="A2" t="s">
        <v>145</v>
      </c>
      <c r="B2">
        <v>217</v>
      </c>
    </row>
    <row r="3" spans="1:2" x14ac:dyDescent="0.2">
      <c r="A3" t="s">
        <v>148</v>
      </c>
      <c r="B3">
        <v>92</v>
      </c>
    </row>
    <row r="4" spans="1:2" x14ac:dyDescent="0.2">
      <c r="A4" t="s">
        <v>202</v>
      </c>
      <c r="B4">
        <v>27</v>
      </c>
    </row>
  </sheetData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O22" sqref="O22"/>
    </sheetView>
  </sheetViews>
  <sheetFormatPr defaultRowHeight="12.75" x14ac:dyDescent="0.2"/>
  <cols>
    <col min="1" max="1" width="17.5703125" customWidth="1"/>
  </cols>
  <sheetData>
    <row r="1" spans="1:2" x14ac:dyDescent="0.2">
      <c r="A1" s="17" t="s">
        <v>204</v>
      </c>
    </row>
    <row r="2" spans="1:2" x14ac:dyDescent="0.2">
      <c r="A2" t="s">
        <v>145</v>
      </c>
      <c r="B2">
        <v>102</v>
      </c>
    </row>
    <row r="3" spans="1:2" x14ac:dyDescent="0.2">
      <c r="A3" t="s">
        <v>157</v>
      </c>
      <c r="B3">
        <v>120</v>
      </c>
    </row>
    <row r="4" spans="1:2" x14ac:dyDescent="0.2">
      <c r="A4" t="s">
        <v>147</v>
      </c>
      <c r="B4">
        <v>43</v>
      </c>
    </row>
    <row r="5" spans="1:2" x14ac:dyDescent="0.2">
      <c r="A5" t="s">
        <v>158</v>
      </c>
      <c r="B5">
        <v>13</v>
      </c>
    </row>
    <row r="6" spans="1:2" x14ac:dyDescent="0.2">
      <c r="A6" t="s">
        <v>193</v>
      </c>
      <c r="B6">
        <v>53</v>
      </c>
    </row>
  </sheetData>
  <pageMargins left="0.7" right="0.7" top="0.78740157499999996" bottom="0.78740157499999996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O11" sqref="O11"/>
    </sheetView>
  </sheetViews>
  <sheetFormatPr defaultRowHeight="12.75" x14ac:dyDescent="0.2"/>
  <cols>
    <col min="1" max="1" width="21.28515625" customWidth="1"/>
  </cols>
  <sheetData>
    <row r="1" spans="1:2" x14ac:dyDescent="0.2">
      <c r="A1" s="17" t="s">
        <v>205</v>
      </c>
    </row>
    <row r="2" spans="1:2" x14ac:dyDescent="0.2">
      <c r="A2" t="s">
        <v>55</v>
      </c>
      <c r="B2">
        <v>60</v>
      </c>
    </row>
    <row r="3" spans="1:2" x14ac:dyDescent="0.2">
      <c r="A3" t="s">
        <v>66</v>
      </c>
      <c r="B3">
        <v>58</v>
      </c>
    </row>
    <row r="4" spans="1:2" x14ac:dyDescent="0.2">
      <c r="A4" t="s">
        <v>53</v>
      </c>
      <c r="B4">
        <v>57</v>
      </c>
    </row>
    <row r="5" spans="1:2" x14ac:dyDescent="0.2">
      <c r="A5" t="s">
        <v>8</v>
      </c>
      <c r="B5">
        <v>39</v>
      </c>
    </row>
    <row r="6" spans="1:2" x14ac:dyDescent="0.2">
      <c r="A6" t="s">
        <v>67</v>
      </c>
      <c r="B6">
        <v>37</v>
      </c>
    </row>
    <row r="7" spans="1:2" x14ac:dyDescent="0.2">
      <c r="A7" t="s">
        <v>61</v>
      </c>
      <c r="B7">
        <v>36</v>
      </c>
    </row>
    <row r="8" spans="1:2" x14ac:dyDescent="0.2">
      <c r="A8" t="s">
        <v>59</v>
      </c>
      <c r="B8">
        <v>28</v>
      </c>
    </row>
    <row r="9" spans="1:2" x14ac:dyDescent="0.2">
      <c r="A9" t="s">
        <v>62</v>
      </c>
      <c r="B9">
        <v>22</v>
      </c>
    </row>
    <row r="10" spans="1:2" x14ac:dyDescent="0.2">
      <c r="A10" t="s">
        <v>56</v>
      </c>
      <c r="B10">
        <v>22</v>
      </c>
    </row>
    <row r="11" spans="1:2" x14ac:dyDescent="0.2">
      <c r="A11" t="s">
        <v>60</v>
      </c>
      <c r="B11">
        <v>17</v>
      </c>
    </row>
    <row r="12" spans="1:2" x14ac:dyDescent="0.2">
      <c r="A12" t="s">
        <v>65</v>
      </c>
      <c r="B12">
        <v>16</v>
      </c>
    </row>
    <row r="13" spans="1:2" x14ac:dyDescent="0.2">
      <c r="A13" t="s">
        <v>54</v>
      </c>
      <c r="B13">
        <v>16</v>
      </c>
    </row>
    <row r="14" spans="1:2" x14ac:dyDescent="0.2">
      <c r="A14" t="s">
        <v>63</v>
      </c>
      <c r="B14">
        <v>12</v>
      </c>
    </row>
    <row r="15" spans="1:2" x14ac:dyDescent="0.2">
      <c r="A15" t="s">
        <v>58</v>
      </c>
      <c r="B15">
        <v>10</v>
      </c>
    </row>
    <row r="16" spans="1:2" x14ac:dyDescent="0.2">
      <c r="A16" t="s">
        <v>64</v>
      </c>
      <c r="B16">
        <v>8</v>
      </c>
    </row>
    <row r="17" spans="1:2" x14ac:dyDescent="0.2">
      <c r="A17" t="s">
        <v>57</v>
      </c>
      <c r="B17">
        <v>8</v>
      </c>
    </row>
    <row r="18" spans="1:2" x14ac:dyDescent="0.2">
      <c r="A18" t="s">
        <v>52</v>
      </c>
      <c r="B18">
        <v>8</v>
      </c>
    </row>
    <row r="19" spans="1:2" x14ac:dyDescent="0.2">
      <c r="A19" t="s">
        <v>51</v>
      </c>
      <c r="B19">
        <v>8</v>
      </c>
    </row>
  </sheetData>
  <pageMargins left="0.7" right="0.7" top="0.78740157499999996" bottom="0.78740157499999996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19" workbookViewId="0">
      <selection activeCell="M23" sqref="M23"/>
    </sheetView>
  </sheetViews>
  <sheetFormatPr defaultRowHeight="12.75" x14ac:dyDescent="0.2"/>
  <cols>
    <col min="1" max="1" width="23.42578125" customWidth="1"/>
  </cols>
  <sheetData>
    <row r="1" spans="1:2" x14ac:dyDescent="0.2">
      <c r="A1" s="17" t="s">
        <v>206</v>
      </c>
    </row>
    <row r="2" spans="1:2" x14ac:dyDescent="0.2">
      <c r="A2" t="s">
        <v>145</v>
      </c>
      <c r="B2">
        <v>22</v>
      </c>
    </row>
    <row r="3" spans="1:2" x14ac:dyDescent="0.2">
      <c r="A3" t="s">
        <v>146</v>
      </c>
      <c r="B3">
        <v>49</v>
      </c>
    </row>
    <row r="4" spans="1:2" x14ac:dyDescent="0.2">
      <c r="A4" t="s">
        <v>147</v>
      </c>
      <c r="B4">
        <v>73</v>
      </c>
    </row>
    <row r="5" spans="1:2" x14ac:dyDescent="0.2">
      <c r="A5" t="s">
        <v>148</v>
      </c>
      <c r="B5">
        <v>163</v>
      </c>
    </row>
    <row r="6" spans="1:2" x14ac:dyDescent="0.2">
      <c r="A6" t="s">
        <v>149</v>
      </c>
      <c r="B6">
        <v>20</v>
      </c>
    </row>
    <row r="24" spans="1:2" x14ac:dyDescent="0.2">
      <c r="A24" s="17" t="s">
        <v>207</v>
      </c>
    </row>
    <row r="29" spans="1:2" x14ac:dyDescent="0.2">
      <c r="A29" t="s">
        <v>150</v>
      </c>
      <c r="B29">
        <v>12</v>
      </c>
    </row>
    <row r="30" spans="1:2" x14ac:dyDescent="0.2">
      <c r="A30" t="s">
        <v>156</v>
      </c>
      <c r="B30">
        <v>7</v>
      </c>
    </row>
    <row r="31" spans="1:2" x14ac:dyDescent="0.2">
      <c r="A31" t="s">
        <v>152</v>
      </c>
      <c r="B31">
        <v>5</v>
      </c>
    </row>
    <row r="32" spans="1:2" x14ac:dyDescent="0.2">
      <c r="A32" t="s">
        <v>151</v>
      </c>
      <c r="B32">
        <v>5</v>
      </c>
    </row>
    <row r="33" spans="1:2" x14ac:dyDescent="0.2">
      <c r="A33" t="s">
        <v>153</v>
      </c>
      <c r="B33">
        <v>4</v>
      </c>
    </row>
    <row r="34" spans="1:2" x14ac:dyDescent="0.2">
      <c r="A34" t="s">
        <v>155</v>
      </c>
      <c r="B34">
        <v>2</v>
      </c>
    </row>
    <row r="35" spans="1:2" x14ac:dyDescent="0.2">
      <c r="A35" t="s">
        <v>154</v>
      </c>
      <c r="B35">
        <v>2</v>
      </c>
    </row>
  </sheetData>
  <sortState ref="A29:B35">
    <sortCondition descending="1" ref="B29:B35"/>
  </sortState>
  <pageMargins left="0.7" right="0.7" top="0.78740157499999996" bottom="0.78740157499999996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16" workbookViewId="0">
      <selection activeCell="N24" sqref="N24"/>
    </sheetView>
  </sheetViews>
  <sheetFormatPr defaultRowHeight="12.75" x14ac:dyDescent="0.2"/>
  <cols>
    <col min="1" max="1" width="10.7109375" customWidth="1"/>
  </cols>
  <sheetData>
    <row r="1" spans="1:2" x14ac:dyDescent="0.2">
      <c r="A1" s="17" t="s">
        <v>208</v>
      </c>
    </row>
    <row r="2" spans="1:2" x14ac:dyDescent="0.2">
      <c r="A2" t="s">
        <v>145</v>
      </c>
      <c r="B2">
        <v>184</v>
      </c>
    </row>
    <row r="3" spans="1:2" x14ac:dyDescent="0.2">
      <c r="A3" t="s">
        <v>148</v>
      </c>
      <c r="B3">
        <v>143</v>
      </c>
    </row>
    <row r="4" spans="1:2" x14ac:dyDescent="0.2">
      <c r="A4" s="1" t="s">
        <v>107</v>
      </c>
      <c r="B4">
        <v>11</v>
      </c>
    </row>
    <row r="22" spans="1:2" x14ac:dyDescent="0.2">
      <c r="A22" s="17" t="s">
        <v>209</v>
      </c>
    </row>
    <row r="23" spans="1:2" x14ac:dyDescent="0.2">
      <c r="A23" t="s">
        <v>210</v>
      </c>
      <c r="B23">
        <v>67</v>
      </c>
    </row>
    <row r="24" spans="1:2" x14ac:dyDescent="0.2">
      <c r="A24" t="s">
        <v>211</v>
      </c>
      <c r="B24">
        <v>77</v>
      </c>
    </row>
    <row r="25" spans="1:2" x14ac:dyDescent="0.2">
      <c r="A25" t="s">
        <v>212</v>
      </c>
      <c r="B25">
        <v>29</v>
      </c>
    </row>
    <row r="26" spans="1:2" x14ac:dyDescent="0.2">
      <c r="A26" t="s">
        <v>213</v>
      </c>
      <c r="B26">
        <v>14</v>
      </c>
    </row>
    <row r="42" spans="1:2" x14ac:dyDescent="0.2">
      <c r="A42" s="17" t="s">
        <v>214</v>
      </c>
    </row>
    <row r="43" spans="1:2" x14ac:dyDescent="0.2">
      <c r="A43" t="s">
        <v>197</v>
      </c>
      <c r="B43">
        <v>156</v>
      </c>
    </row>
    <row r="44" spans="1:2" x14ac:dyDescent="0.2">
      <c r="A44" t="s">
        <v>215</v>
      </c>
      <c r="B44">
        <v>7</v>
      </c>
    </row>
    <row r="45" spans="1:2" x14ac:dyDescent="0.2">
      <c r="A45" t="s">
        <v>216</v>
      </c>
      <c r="B45">
        <v>4</v>
      </c>
    </row>
    <row r="46" spans="1:2" x14ac:dyDescent="0.2">
      <c r="A46" t="s">
        <v>217</v>
      </c>
      <c r="B46">
        <v>12</v>
      </c>
    </row>
  </sheetData>
  <pageMargins left="0.7" right="0.7" top="0.78740157499999996" bottom="0.78740157499999996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workbookViewId="0">
      <selection activeCell="O45" sqref="O45"/>
    </sheetView>
  </sheetViews>
  <sheetFormatPr defaultRowHeight="12.75" x14ac:dyDescent="0.2"/>
  <cols>
    <col min="1" max="1" width="27.85546875" customWidth="1"/>
  </cols>
  <sheetData>
    <row r="1" spans="1:2" x14ac:dyDescent="0.2">
      <c r="A1" s="17" t="s">
        <v>218</v>
      </c>
    </row>
    <row r="2" spans="1:2" x14ac:dyDescent="0.2">
      <c r="A2" t="s">
        <v>145</v>
      </c>
      <c r="B2">
        <v>74</v>
      </c>
    </row>
    <row r="3" spans="1:2" x14ac:dyDescent="0.2">
      <c r="A3" t="s">
        <v>157</v>
      </c>
      <c r="B3">
        <v>86</v>
      </c>
    </row>
    <row r="4" spans="1:2" x14ac:dyDescent="0.2">
      <c r="A4" t="s">
        <v>147</v>
      </c>
      <c r="B4">
        <v>73</v>
      </c>
    </row>
    <row r="5" spans="1:2" x14ac:dyDescent="0.2">
      <c r="A5" t="s">
        <v>158</v>
      </c>
      <c r="B5">
        <v>93</v>
      </c>
    </row>
    <row r="21" spans="1:2" x14ac:dyDescent="0.2">
      <c r="A21" s="17" t="s">
        <v>221</v>
      </c>
    </row>
    <row r="22" spans="1:2" x14ac:dyDescent="0.2">
      <c r="A22" t="s">
        <v>219</v>
      </c>
      <c r="B22">
        <v>106</v>
      </c>
    </row>
    <row r="23" spans="1:2" x14ac:dyDescent="0.2">
      <c r="A23" t="s">
        <v>220</v>
      </c>
      <c r="B23">
        <v>118</v>
      </c>
    </row>
    <row r="40" spans="1:2" x14ac:dyDescent="0.2">
      <c r="A40" s="17" t="s">
        <v>222</v>
      </c>
    </row>
    <row r="41" spans="1:2" x14ac:dyDescent="0.2">
      <c r="A41" t="s">
        <v>45</v>
      </c>
      <c r="B41">
        <v>68</v>
      </c>
    </row>
    <row r="42" spans="1:2" x14ac:dyDescent="0.2">
      <c r="A42" t="s">
        <v>49</v>
      </c>
      <c r="B42">
        <v>55</v>
      </c>
    </row>
    <row r="43" spans="1:2" x14ac:dyDescent="0.2">
      <c r="A43" t="s">
        <v>48</v>
      </c>
      <c r="B43">
        <v>34</v>
      </c>
    </row>
    <row r="44" spans="1:2" x14ac:dyDescent="0.2">
      <c r="A44" t="s">
        <v>46</v>
      </c>
      <c r="B44">
        <v>19</v>
      </c>
    </row>
    <row r="45" spans="1:2" x14ac:dyDescent="0.2">
      <c r="A45" t="s">
        <v>50</v>
      </c>
      <c r="B45">
        <v>14</v>
      </c>
    </row>
    <row r="46" spans="1:2" x14ac:dyDescent="0.2">
      <c r="A46" t="s">
        <v>47</v>
      </c>
      <c r="B46">
        <v>11</v>
      </c>
    </row>
    <row r="47" spans="1:2" x14ac:dyDescent="0.2">
      <c r="A47" t="s">
        <v>8</v>
      </c>
      <c r="B47">
        <v>8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8" sqref="B8"/>
    </sheetView>
  </sheetViews>
  <sheetFormatPr defaultRowHeight="12.75" x14ac:dyDescent="0.2"/>
  <sheetData>
    <row r="1" spans="1:2" x14ac:dyDescent="0.2">
      <c r="A1" s="17" t="s">
        <v>180</v>
      </c>
    </row>
    <row r="2" spans="1:2" x14ac:dyDescent="0.2">
      <c r="A2" t="s">
        <v>167</v>
      </c>
      <c r="B2">
        <v>328</v>
      </c>
    </row>
    <row r="3" spans="1:2" x14ac:dyDescent="0.2">
      <c r="A3" t="s">
        <v>168</v>
      </c>
      <c r="B3">
        <v>10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A23" sqref="A23"/>
    </sheetView>
  </sheetViews>
  <sheetFormatPr defaultRowHeight="12.75" x14ac:dyDescent="0.2"/>
  <sheetData>
    <row r="1" spans="1:2" x14ac:dyDescent="0.2">
      <c r="A1" s="17" t="s">
        <v>223</v>
      </c>
    </row>
    <row r="2" spans="1:2" x14ac:dyDescent="0.2">
      <c r="A2" t="s">
        <v>145</v>
      </c>
      <c r="B2">
        <v>137</v>
      </c>
    </row>
    <row r="3" spans="1:2" x14ac:dyDescent="0.2">
      <c r="A3" t="s">
        <v>157</v>
      </c>
      <c r="B3">
        <v>131</v>
      </c>
    </row>
    <row r="4" spans="1:2" x14ac:dyDescent="0.2">
      <c r="A4" t="s">
        <v>147</v>
      </c>
      <c r="B4">
        <v>43</v>
      </c>
    </row>
    <row r="5" spans="1:2" x14ac:dyDescent="0.2">
      <c r="A5" t="s">
        <v>158</v>
      </c>
      <c r="B5">
        <v>11</v>
      </c>
    </row>
    <row r="23" spans="1:1" x14ac:dyDescent="0.2">
      <c r="A23" s="17" t="s">
        <v>224</v>
      </c>
    </row>
  </sheetData>
  <pageMargins left="0.7" right="0.7" top="0.78740157499999996" bottom="0.78740157499999996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RowHeight="12.75" x14ac:dyDescent="0.2"/>
  <sheetData>
    <row r="1" spans="1:2" x14ac:dyDescent="0.2">
      <c r="A1" s="17" t="s">
        <v>225</v>
      </c>
    </row>
    <row r="2" spans="1:2" x14ac:dyDescent="0.2">
      <c r="A2" t="s">
        <v>145</v>
      </c>
      <c r="B2">
        <v>113</v>
      </c>
    </row>
    <row r="3" spans="1:2" x14ac:dyDescent="0.2">
      <c r="A3" t="s">
        <v>157</v>
      </c>
      <c r="B3">
        <v>143</v>
      </c>
    </row>
    <row r="4" spans="1:2" x14ac:dyDescent="0.2">
      <c r="A4" t="s">
        <v>147</v>
      </c>
      <c r="B4">
        <v>49</v>
      </c>
    </row>
    <row r="5" spans="1:2" x14ac:dyDescent="0.2">
      <c r="A5" t="s">
        <v>158</v>
      </c>
      <c r="B5">
        <v>23</v>
      </c>
    </row>
  </sheetData>
  <pageMargins left="0.7" right="0.7" top="0.78740157499999996" bottom="0.78740157499999996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topLeftCell="A7" workbookViewId="0">
      <selection activeCell="F28" sqref="F28"/>
    </sheetView>
  </sheetViews>
  <sheetFormatPr defaultRowHeight="12.75" x14ac:dyDescent="0.2"/>
  <cols>
    <col min="1" max="1" width="29.140625" customWidth="1"/>
  </cols>
  <sheetData>
    <row r="1" spans="1:2" x14ac:dyDescent="0.2">
      <c r="A1" s="33" t="s">
        <v>226</v>
      </c>
    </row>
    <row r="2" spans="1:2" x14ac:dyDescent="0.2">
      <c r="A2" t="s">
        <v>42</v>
      </c>
      <c r="B2">
        <v>104</v>
      </c>
    </row>
    <row r="3" spans="1:2" x14ac:dyDescent="0.2">
      <c r="A3" t="s">
        <v>39</v>
      </c>
      <c r="B3">
        <v>94</v>
      </c>
    </row>
    <row r="4" spans="1:2" x14ac:dyDescent="0.2">
      <c r="A4" t="s">
        <v>44</v>
      </c>
      <c r="B4">
        <v>69</v>
      </c>
    </row>
    <row r="5" spans="1:2" x14ac:dyDescent="0.2">
      <c r="A5" t="s">
        <v>35</v>
      </c>
      <c r="B5">
        <v>68</v>
      </c>
    </row>
    <row r="6" spans="1:2" x14ac:dyDescent="0.2">
      <c r="A6" t="s">
        <v>36</v>
      </c>
      <c r="B6">
        <v>67</v>
      </c>
    </row>
    <row r="7" spans="1:2" x14ac:dyDescent="0.2">
      <c r="A7" t="s">
        <v>38</v>
      </c>
      <c r="B7">
        <v>66</v>
      </c>
    </row>
    <row r="8" spans="1:2" x14ac:dyDescent="0.2">
      <c r="A8" t="s">
        <v>37</v>
      </c>
      <c r="B8">
        <v>65</v>
      </c>
    </row>
    <row r="9" spans="1:2" x14ac:dyDescent="0.2">
      <c r="A9" t="s">
        <v>8</v>
      </c>
      <c r="B9">
        <v>37</v>
      </c>
    </row>
    <row r="10" spans="1:2" x14ac:dyDescent="0.2">
      <c r="A10" t="s">
        <v>41</v>
      </c>
      <c r="B10">
        <v>33</v>
      </c>
    </row>
    <row r="11" spans="1:2" x14ac:dyDescent="0.2">
      <c r="A11" t="s">
        <v>40</v>
      </c>
      <c r="B11">
        <v>32</v>
      </c>
    </row>
    <row r="12" spans="1:2" x14ac:dyDescent="0.2">
      <c r="A12" t="s">
        <v>34</v>
      </c>
      <c r="B12">
        <v>23</v>
      </c>
    </row>
    <row r="13" spans="1:2" x14ac:dyDescent="0.2">
      <c r="A13" t="s">
        <v>43</v>
      </c>
      <c r="B13">
        <v>15</v>
      </c>
    </row>
  </sheetData>
  <pageMargins left="0.7" right="0.7" top="0.78740157499999996" bottom="0.78740157499999996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2" sqref="A2:B5"/>
    </sheetView>
  </sheetViews>
  <sheetFormatPr defaultRowHeight="12.75" x14ac:dyDescent="0.2"/>
  <cols>
    <col min="1" max="1" width="13.140625" customWidth="1"/>
  </cols>
  <sheetData>
    <row r="1" spans="1:2" x14ac:dyDescent="0.2">
      <c r="A1" s="17" t="s">
        <v>230</v>
      </c>
    </row>
    <row r="2" spans="1:2" x14ac:dyDescent="0.2">
      <c r="A2" t="s">
        <v>227</v>
      </c>
      <c r="B2">
        <v>139</v>
      </c>
    </row>
    <row r="3" spans="1:2" x14ac:dyDescent="0.2">
      <c r="A3" t="s">
        <v>228</v>
      </c>
      <c r="B3">
        <v>139</v>
      </c>
    </row>
    <row r="4" spans="1:2" x14ac:dyDescent="0.2">
      <c r="A4" t="s">
        <v>147</v>
      </c>
      <c r="B4">
        <v>48</v>
      </c>
    </row>
    <row r="5" spans="1:2" x14ac:dyDescent="0.2">
      <c r="A5" t="s">
        <v>229</v>
      </c>
      <c r="B5">
        <v>7</v>
      </c>
    </row>
  </sheetData>
  <pageMargins left="0.7" right="0.7" top="0.78740157499999996" bottom="0.78740157499999996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M20" sqref="M20"/>
    </sheetView>
  </sheetViews>
  <sheetFormatPr defaultRowHeight="12.75" x14ac:dyDescent="0.2"/>
  <cols>
    <col min="1" max="1" width="15.7109375" customWidth="1"/>
  </cols>
  <sheetData>
    <row r="1" spans="1:2" x14ac:dyDescent="0.2">
      <c r="A1" s="17" t="s">
        <v>231</v>
      </c>
    </row>
    <row r="2" spans="1:2" x14ac:dyDescent="0.2">
      <c r="A2" t="s">
        <v>227</v>
      </c>
      <c r="B2">
        <v>66</v>
      </c>
    </row>
    <row r="3" spans="1:2" x14ac:dyDescent="0.2">
      <c r="A3" t="s">
        <v>228</v>
      </c>
      <c r="B3">
        <v>230</v>
      </c>
    </row>
    <row r="4" spans="1:2" x14ac:dyDescent="0.2">
      <c r="A4" t="s">
        <v>147</v>
      </c>
      <c r="B4">
        <v>37</v>
      </c>
    </row>
    <row r="5" spans="1:2" x14ac:dyDescent="0.2">
      <c r="A5" t="s">
        <v>229</v>
      </c>
      <c r="B5">
        <v>8</v>
      </c>
    </row>
  </sheetData>
  <pageMargins left="0.7" right="0.7" top="0.78740157499999996" bottom="0.78740157499999996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17" sqref="N17"/>
    </sheetView>
  </sheetViews>
  <sheetFormatPr defaultRowHeight="12.75" x14ac:dyDescent="0.2"/>
  <cols>
    <col min="1" max="1" width="13.140625" customWidth="1"/>
  </cols>
  <sheetData>
    <row r="1" spans="1:2" x14ac:dyDescent="0.2">
      <c r="A1" s="17" t="s">
        <v>232</v>
      </c>
    </row>
    <row r="2" spans="1:2" x14ac:dyDescent="0.2">
      <c r="A2" t="s">
        <v>227</v>
      </c>
      <c r="B2">
        <v>60</v>
      </c>
    </row>
    <row r="3" spans="1:2" x14ac:dyDescent="0.2">
      <c r="A3" t="s">
        <v>228</v>
      </c>
      <c r="B3">
        <v>208</v>
      </c>
    </row>
    <row r="4" spans="1:2" x14ac:dyDescent="0.2">
      <c r="A4" t="s">
        <v>147</v>
      </c>
      <c r="B4">
        <v>54</v>
      </c>
    </row>
    <row r="5" spans="1:2" x14ac:dyDescent="0.2">
      <c r="A5" t="s">
        <v>229</v>
      </c>
      <c r="B5">
        <v>9</v>
      </c>
    </row>
  </sheetData>
  <pageMargins left="0.7" right="0.7" top="0.78740157499999996" bottom="0.78740157499999996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C11" sqref="C11"/>
    </sheetView>
  </sheetViews>
  <sheetFormatPr defaultRowHeight="12.75" x14ac:dyDescent="0.2"/>
  <cols>
    <col min="1" max="1" width="16" customWidth="1"/>
  </cols>
  <sheetData>
    <row r="1" spans="1:2" x14ac:dyDescent="0.2">
      <c r="A1" s="17" t="s">
        <v>233</v>
      </c>
    </row>
    <row r="2" spans="1:2" x14ac:dyDescent="0.2">
      <c r="A2" t="s">
        <v>227</v>
      </c>
      <c r="B2">
        <v>170</v>
      </c>
    </row>
    <row r="3" spans="1:2" x14ac:dyDescent="0.2">
      <c r="A3" t="s">
        <v>228</v>
      </c>
      <c r="B3">
        <v>88</v>
      </c>
    </row>
    <row r="4" spans="1:2" x14ac:dyDescent="0.2">
      <c r="A4" t="s">
        <v>147</v>
      </c>
      <c r="B4">
        <v>60</v>
      </c>
    </row>
    <row r="5" spans="1:2" x14ac:dyDescent="0.2">
      <c r="A5" t="s">
        <v>229</v>
      </c>
      <c r="B5">
        <v>8</v>
      </c>
    </row>
  </sheetData>
  <pageMargins left="0.7" right="0.7" top="0.78740157499999996" bottom="0.78740157499999996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E11" sqref="E11"/>
    </sheetView>
  </sheetViews>
  <sheetFormatPr defaultRowHeight="12.75" x14ac:dyDescent="0.2"/>
  <cols>
    <col min="1" max="1" width="12.5703125" customWidth="1"/>
  </cols>
  <sheetData>
    <row r="1" spans="1:2" x14ac:dyDescent="0.2">
      <c r="A1" s="17" t="s">
        <v>234</v>
      </c>
    </row>
    <row r="2" spans="1:2" x14ac:dyDescent="0.2">
      <c r="A2" t="s">
        <v>184</v>
      </c>
      <c r="B2">
        <v>101</v>
      </c>
    </row>
    <row r="3" spans="1:2" x14ac:dyDescent="0.2">
      <c r="A3" t="s">
        <v>185</v>
      </c>
      <c r="B3">
        <v>169</v>
      </c>
    </row>
    <row r="4" spans="1:2" x14ac:dyDescent="0.2">
      <c r="A4" t="s">
        <v>186</v>
      </c>
      <c r="B4">
        <v>67</v>
      </c>
    </row>
    <row r="5" spans="1:2" x14ac:dyDescent="0.2">
      <c r="A5" t="s">
        <v>187</v>
      </c>
      <c r="B5">
        <v>0</v>
      </c>
    </row>
  </sheetData>
  <pageMargins left="0.7" right="0.7" top="0.78740157499999996" bottom="0.78740157499999996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2" sqref="A2:B9"/>
    </sheetView>
  </sheetViews>
  <sheetFormatPr defaultRowHeight="12.75" x14ac:dyDescent="0.2"/>
  <cols>
    <col min="1" max="1" width="19.42578125" customWidth="1"/>
  </cols>
  <sheetData>
    <row r="1" spans="1:2" x14ac:dyDescent="0.2">
      <c r="A1" s="17" t="s">
        <v>235</v>
      </c>
    </row>
    <row r="2" spans="1:2" x14ac:dyDescent="0.2">
      <c r="A2" t="s">
        <v>28</v>
      </c>
      <c r="B2">
        <v>99</v>
      </c>
    </row>
    <row r="3" spans="1:2" x14ac:dyDescent="0.2">
      <c r="A3" t="s">
        <v>29</v>
      </c>
      <c r="B3">
        <v>84</v>
      </c>
    </row>
    <row r="4" spans="1:2" x14ac:dyDescent="0.2">
      <c r="A4" t="s">
        <v>27</v>
      </c>
      <c r="B4">
        <v>63</v>
      </c>
    </row>
    <row r="5" spans="1:2" x14ac:dyDescent="0.2">
      <c r="A5" t="s">
        <v>30</v>
      </c>
      <c r="B5">
        <v>60</v>
      </c>
    </row>
    <row r="6" spans="1:2" x14ac:dyDescent="0.2">
      <c r="A6" t="s">
        <v>33</v>
      </c>
      <c r="B6">
        <v>55</v>
      </c>
    </row>
    <row r="7" spans="1:2" x14ac:dyDescent="0.2">
      <c r="A7" t="s">
        <v>32</v>
      </c>
      <c r="B7">
        <v>43</v>
      </c>
    </row>
    <row r="8" spans="1:2" x14ac:dyDescent="0.2">
      <c r="A8" t="s">
        <v>31</v>
      </c>
      <c r="B8">
        <v>35</v>
      </c>
    </row>
    <row r="9" spans="1:2" x14ac:dyDescent="0.2">
      <c r="A9" t="s">
        <v>26</v>
      </c>
      <c r="B9">
        <v>5</v>
      </c>
    </row>
  </sheetData>
  <pageMargins left="0.7" right="0.7" top="0.78740157499999996" bottom="0.78740157499999996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2" sqref="A2:B5"/>
    </sheetView>
  </sheetViews>
  <sheetFormatPr defaultRowHeight="12.75" x14ac:dyDescent="0.2"/>
  <cols>
    <col min="1" max="1" width="13.28515625" customWidth="1"/>
  </cols>
  <sheetData>
    <row r="1" spans="1:2" x14ac:dyDescent="0.2">
      <c r="A1" s="17" t="s">
        <v>236</v>
      </c>
    </row>
    <row r="2" spans="1:2" x14ac:dyDescent="0.2">
      <c r="A2" t="s">
        <v>145</v>
      </c>
      <c r="B2">
        <v>166</v>
      </c>
    </row>
    <row r="3" spans="1:2" x14ac:dyDescent="0.2">
      <c r="A3" t="s">
        <v>157</v>
      </c>
      <c r="B3">
        <v>134</v>
      </c>
    </row>
    <row r="4" spans="1:2" x14ac:dyDescent="0.2">
      <c r="A4" t="s">
        <v>147</v>
      </c>
      <c r="B4">
        <v>24</v>
      </c>
    </row>
    <row r="5" spans="1:2" x14ac:dyDescent="0.2">
      <c r="A5" t="s">
        <v>158</v>
      </c>
      <c r="B5">
        <v>9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13" workbookViewId="0">
      <selection activeCell="D32" sqref="D32"/>
    </sheetView>
  </sheetViews>
  <sheetFormatPr defaultRowHeight="12.75" x14ac:dyDescent="0.2"/>
  <cols>
    <col min="1" max="1" width="12.140625" customWidth="1"/>
  </cols>
  <sheetData>
    <row r="1" spans="1:2" x14ac:dyDescent="0.2">
      <c r="A1" s="17" t="s">
        <v>181</v>
      </c>
    </row>
    <row r="2" spans="1:2" x14ac:dyDescent="0.2">
      <c r="A2" t="s">
        <v>169</v>
      </c>
      <c r="B2">
        <v>32</v>
      </c>
    </row>
    <row r="3" spans="1:2" x14ac:dyDescent="0.2">
      <c r="A3" t="s">
        <v>170</v>
      </c>
      <c r="B3">
        <v>82</v>
      </c>
    </row>
    <row r="4" spans="1:2" x14ac:dyDescent="0.2">
      <c r="A4" t="s">
        <v>171</v>
      </c>
      <c r="B4">
        <v>86</v>
      </c>
    </row>
    <row r="5" spans="1:2" x14ac:dyDescent="0.2">
      <c r="A5" t="s">
        <v>172</v>
      </c>
      <c r="B5">
        <v>135</v>
      </c>
    </row>
  </sheetData>
  <pageMargins left="0.7" right="0.7" top="0.78740157499999996" bottom="0.78740157499999996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2" sqref="A2:B5"/>
    </sheetView>
  </sheetViews>
  <sheetFormatPr defaultRowHeight="12.75" x14ac:dyDescent="0.2"/>
  <sheetData>
    <row r="1" spans="1:2" x14ac:dyDescent="0.2">
      <c r="A1" s="17" t="s">
        <v>237</v>
      </c>
    </row>
    <row r="2" spans="1:2" x14ac:dyDescent="0.2">
      <c r="A2" t="s">
        <v>145</v>
      </c>
      <c r="B2">
        <v>115</v>
      </c>
    </row>
    <row r="3" spans="1:2" x14ac:dyDescent="0.2">
      <c r="A3" t="s">
        <v>157</v>
      </c>
      <c r="B3">
        <v>168</v>
      </c>
    </row>
    <row r="4" spans="1:2" x14ac:dyDescent="0.2">
      <c r="A4" t="s">
        <v>147</v>
      </c>
      <c r="B4">
        <v>38</v>
      </c>
    </row>
    <row r="5" spans="1:2" x14ac:dyDescent="0.2">
      <c r="A5" t="s">
        <v>158</v>
      </c>
      <c r="B5">
        <v>15</v>
      </c>
    </row>
  </sheetData>
  <pageMargins left="0.7" right="0.7" top="0.78740157499999996" bottom="0.78740157499999996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A2" sqref="A2:B4"/>
    </sheetView>
  </sheetViews>
  <sheetFormatPr defaultRowHeight="12.75" x14ac:dyDescent="0.2"/>
  <sheetData>
    <row r="1" spans="1:2" x14ac:dyDescent="0.2">
      <c r="A1" s="17" t="s">
        <v>238</v>
      </c>
    </row>
    <row r="2" spans="1:2" x14ac:dyDescent="0.2">
      <c r="A2" t="s">
        <v>145</v>
      </c>
      <c r="B2">
        <v>335</v>
      </c>
    </row>
    <row r="3" spans="1:2" x14ac:dyDescent="0.2">
      <c r="A3" t="s">
        <v>148</v>
      </c>
      <c r="B3">
        <v>1</v>
      </c>
    </row>
    <row r="4" spans="1:2" x14ac:dyDescent="0.2">
      <c r="A4" t="s">
        <v>149</v>
      </c>
      <c r="B4">
        <v>0</v>
      </c>
    </row>
  </sheetData>
  <pageMargins left="0.7" right="0.7" top="0.78740157499999996" bottom="0.78740157499999996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Q11" sqref="Q11"/>
    </sheetView>
  </sheetViews>
  <sheetFormatPr defaultRowHeight="12.75" x14ac:dyDescent="0.2"/>
  <sheetData>
    <row r="1" spans="1:2" x14ac:dyDescent="0.2">
      <c r="A1" s="17" t="s">
        <v>239</v>
      </c>
    </row>
    <row r="2" spans="1:2" x14ac:dyDescent="0.2">
      <c r="A2" t="s">
        <v>145</v>
      </c>
      <c r="B2">
        <v>272</v>
      </c>
    </row>
    <row r="3" spans="1:2" x14ac:dyDescent="0.2">
      <c r="A3" t="s">
        <v>157</v>
      </c>
      <c r="B3">
        <v>41</v>
      </c>
    </row>
    <row r="4" spans="1:2" x14ac:dyDescent="0.2">
      <c r="A4" t="s">
        <v>147</v>
      </c>
      <c r="B4">
        <v>14</v>
      </c>
    </row>
    <row r="5" spans="1:2" x14ac:dyDescent="0.2">
      <c r="A5" t="s">
        <v>158</v>
      </c>
      <c r="B5">
        <v>4</v>
      </c>
    </row>
  </sheetData>
  <pageMargins left="0.7" right="0.7" top="0.78740157499999996" bottom="0.78740157499999996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L29" sqref="L29"/>
    </sheetView>
  </sheetViews>
  <sheetFormatPr defaultRowHeight="12.75" x14ac:dyDescent="0.2"/>
  <sheetData>
    <row r="1" spans="1:2" x14ac:dyDescent="0.2">
      <c r="A1" s="17" t="s">
        <v>240</v>
      </c>
    </row>
    <row r="2" spans="1:2" x14ac:dyDescent="0.2">
      <c r="A2" t="s">
        <v>23</v>
      </c>
      <c r="B2">
        <v>78</v>
      </c>
    </row>
    <row r="3" spans="1:2" x14ac:dyDescent="0.2">
      <c r="A3" t="s">
        <v>21</v>
      </c>
      <c r="B3">
        <v>56</v>
      </c>
    </row>
    <row r="4" spans="1:2" x14ac:dyDescent="0.2">
      <c r="A4" t="s">
        <v>20</v>
      </c>
      <c r="B4">
        <v>49</v>
      </c>
    </row>
    <row r="5" spans="1:2" x14ac:dyDescent="0.2">
      <c r="A5" t="s">
        <v>19</v>
      </c>
      <c r="B5">
        <v>49</v>
      </c>
    </row>
    <row r="6" spans="1:2" x14ac:dyDescent="0.2">
      <c r="A6" t="s">
        <v>18</v>
      </c>
      <c r="B6">
        <v>45</v>
      </c>
    </row>
    <row r="7" spans="1:2" x14ac:dyDescent="0.2">
      <c r="A7" t="s">
        <v>25</v>
      </c>
      <c r="B7">
        <v>15</v>
      </c>
    </row>
    <row r="8" spans="1:2" x14ac:dyDescent="0.2">
      <c r="A8" t="s">
        <v>24</v>
      </c>
      <c r="B8">
        <v>12</v>
      </c>
    </row>
    <row r="9" spans="1:2" x14ac:dyDescent="0.2">
      <c r="A9" t="s">
        <v>16</v>
      </c>
      <c r="B9">
        <v>12</v>
      </c>
    </row>
    <row r="10" spans="1:2" x14ac:dyDescent="0.2">
      <c r="A10" t="s">
        <v>17</v>
      </c>
      <c r="B10">
        <v>10</v>
      </c>
    </row>
    <row r="11" spans="1:2" x14ac:dyDescent="0.2">
      <c r="A11" t="s">
        <v>22</v>
      </c>
      <c r="B11">
        <v>5</v>
      </c>
    </row>
  </sheetData>
  <pageMargins left="0.7" right="0.7" top="0.78740157499999996" bottom="0.78740157499999996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P8" sqref="P8"/>
    </sheetView>
  </sheetViews>
  <sheetFormatPr defaultRowHeight="12.75" x14ac:dyDescent="0.2"/>
  <sheetData>
    <row r="1" spans="1:2" x14ac:dyDescent="0.2">
      <c r="A1" s="17" t="s">
        <v>241</v>
      </c>
    </row>
    <row r="2" spans="1:2" x14ac:dyDescent="0.2">
      <c r="A2" t="s">
        <v>13</v>
      </c>
      <c r="B2">
        <v>122</v>
      </c>
    </row>
    <row r="3" spans="1:2" x14ac:dyDescent="0.2">
      <c r="A3" t="s">
        <v>14</v>
      </c>
      <c r="B3">
        <v>74</v>
      </c>
    </row>
    <row r="4" spans="1:2" x14ac:dyDescent="0.2">
      <c r="A4" t="s">
        <v>15</v>
      </c>
      <c r="B4">
        <v>62</v>
      </c>
    </row>
    <row r="5" spans="1:2" x14ac:dyDescent="0.2">
      <c r="A5" t="s">
        <v>10</v>
      </c>
      <c r="B5">
        <v>34</v>
      </c>
    </row>
    <row r="6" spans="1:2" x14ac:dyDescent="0.2">
      <c r="A6" t="s">
        <v>12</v>
      </c>
      <c r="B6">
        <v>18</v>
      </c>
    </row>
    <row r="7" spans="1:2" x14ac:dyDescent="0.2">
      <c r="A7" t="s">
        <v>8</v>
      </c>
      <c r="B7">
        <v>9</v>
      </c>
    </row>
    <row r="8" spans="1:2" x14ac:dyDescent="0.2">
      <c r="A8" t="s">
        <v>9</v>
      </c>
      <c r="B8">
        <v>6</v>
      </c>
    </row>
    <row r="9" spans="1:2" x14ac:dyDescent="0.2">
      <c r="A9" t="s">
        <v>11</v>
      </c>
      <c r="B9">
        <v>2</v>
      </c>
    </row>
  </sheetData>
  <pageMargins left="0.7" right="0.7" top="0.78740157499999996" bottom="0.78740157499999996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A2" sqref="A2:B16"/>
    </sheetView>
  </sheetViews>
  <sheetFormatPr defaultRowHeight="12.75" x14ac:dyDescent="0.2"/>
  <cols>
    <col min="1" max="1" width="16.5703125" customWidth="1"/>
  </cols>
  <sheetData>
    <row r="1" spans="1:2" x14ac:dyDescent="0.2">
      <c r="A1" s="17" t="s">
        <v>256</v>
      </c>
    </row>
    <row r="2" spans="1:2" x14ac:dyDescent="0.2">
      <c r="A2" t="s">
        <v>242</v>
      </c>
      <c r="B2">
        <v>201</v>
      </c>
    </row>
    <row r="3" spans="1:2" x14ac:dyDescent="0.2">
      <c r="A3" t="s">
        <v>243</v>
      </c>
      <c r="B3">
        <v>152</v>
      </c>
    </row>
    <row r="4" spans="1:2" x14ac:dyDescent="0.2">
      <c r="A4" t="s">
        <v>244</v>
      </c>
      <c r="B4">
        <v>48</v>
      </c>
    </row>
    <row r="5" spans="1:2" x14ac:dyDescent="0.2">
      <c r="A5" t="s">
        <v>245</v>
      </c>
      <c r="B5">
        <v>26</v>
      </c>
    </row>
    <row r="6" spans="1:2" x14ac:dyDescent="0.2">
      <c r="A6" t="s">
        <v>246</v>
      </c>
      <c r="B6">
        <v>22</v>
      </c>
    </row>
    <row r="7" spans="1:2" x14ac:dyDescent="0.2">
      <c r="A7" t="s">
        <v>247</v>
      </c>
      <c r="B7">
        <v>22</v>
      </c>
    </row>
    <row r="8" spans="1:2" x14ac:dyDescent="0.2">
      <c r="A8" t="s">
        <v>248</v>
      </c>
      <c r="B8">
        <v>22</v>
      </c>
    </row>
    <row r="9" spans="1:2" x14ac:dyDescent="0.2">
      <c r="A9" t="s">
        <v>249</v>
      </c>
      <c r="B9">
        <v>12</v>
      </c>
    </row>
    <row r="10" spans="1:2" x14ac:dyDescent="0.2">
      <c r="A10" t="s">
        <v>250</v>
      </c>
      <c r="B10">
        <v>8</v>
      </c>
    </row>
    <row r="11" spans="1:2" x14ac:dyDescent="0.2">
      <c r="A11" t="s">
        <v>251</v>
      </c>
      <c r="B11">
        <v>8</v>
      </c>
    </row>
    <row r="12" spans="1:2" x14ac:dyDescent="0.2">
      <c r="A12" t="s">
        <v>252</v>
      </c>
      <c r="B12">
        <v>3</v>
      </c>
    </row>
    <row r="13" spans="1:2" x14ac:dyDescent="0.2">
      <c r="A13" t="s">
        <v>253</v>
      </c>
      <c r="B13">
        <v>3</v>
      </c>
    </row>
    <row r="14" spans="1:2" x14ac:dyDescent="0.2">
      <c r="A14" t="s">
        <v>8</v>
      </c>
      <c r="B14">
        <v>2</v>
      </c>
    </row>
    <row r="15" spans="1:2" x14ac:dyDescent="0.2">
      <c r="A15" t="s">
        <v>254</v>
      </c>
      <c r="B15">
        <v>0</v>
      </c>
    </row>
    <row r="16" spans="1:2" x14ac:dyDescent="0.2">
      <c r="A16" t="s">
        <v>255</v>
      </c>
      <c r="B16">
        <v>0</v>
      </c>
    </row>
  </sheetData>
  <pageMargins left="0.7" right="0.7" top="0.78740157499999996" bottom="0.78740157499999996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opLeftCell="A13" workbookViewId="0">
      <selection activeCell="B29" sqref="B29"/>
    </sheetView>
  </sheetViews>
  <sheetFormatPr defaultRowHeight="12.75" x14ac:dyDescent="0.2"/>
  <sheetData>
    <row r="1" spans="1:2" x14ac:dyDescent="0.2">
      <c r="A1" s="17" t="s">
        <v>257</v>
      </c>
    </row>
    <row r="2" spans="1:2" x14ac:dyDescent="0.2">
      <c r="A2" t="s">
        <v>145</v>
      </c>
      <c r="B2">
        <v>48</v>
      </c>
    </row>
    <row r="3" spans="1:2" x14ac:dyDescent="0.2">
      <c r="A3" t="s">
        <v>148</v>
      </c>
      <c r="B3">
        <v>271</v>
      </c>
    </row>
    <row r="22" spans="1:2" x14ac:dyDescent="0.2">
      <c r="A22" s="17" t="s">
        <v>260</v>
      </c>
    </row>
    <row r="23" spans="1:2" x14ac:dyDescent="0.2">
      <c r="A23" t="s">
        <v>145</v>
      </c>
      <c r="B23">
        <v>35</v>
      </c>
    </row>
    <row r="24" spans="1:2" x14ac:dyDescent="0.2">
      <c r="A24" t="s">
        <v>148</v>
      </c>
      <c r="B24">
        <v>139</v>
      </c>
    </row>
    <row r="25" spans="1:2" x14ac:dyDescent="0.2">
      <c r="A25" t="s">
        <v>149</v>
      </c>
      <c r="B25">
        <v>95</v>
      </c>
    </row>
  </sheetData>
  <pageMargins left="0.7" right="0.7" top="0.78740157499999996" bottom="0.78740157499999996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2" sqref="A2:B6"/>
    </sheetView>
  </sheetViews>
  <sheetFormatPr defaultRowHeight="12.75" x14ac:dyDescent="0.2"/>
  <sheetData>
    <row r="1" spans="1:2" x14ac:dyDescent="0.2">
      <c r="A1" s="17" t="s">
        <v>258</v>
      </c>
    </row>
    <row r="2" spans="1:2" x14ac:dyDescent="0.2">
      <c r="A2" t="s">
        <v>145</v>
      </c>
      <c r="B2">
        <v>110</v>
      </c>
    </row>
    <row r="3" spans="1:2" x14ac:dyDescent="0.2">
      <c r="A3" t="s">
        <v>157</v>
      </c>
      <c r="B3">
        <v>130</v>
      </c>
    </row>
    <row r="4" spans="1:2" x14ac:dyDescent="0.2">
      <c r="A4" t="s">
        <v>147</v>
      </c>
      <c r="B4">
        <v>48</v>
      </c>
    </row>
    <row r="5" spans="1:2" x14ac:dyDescent="0.2">
      <c r="A5" t="s">
        <v>158</v>
      </c>
      <c r="B5">
        <v>10</v>
      </c>
    </row>
    <row r="6" spans="1:2" x14ac:dyDescent="0.2">
      <c r="A6" t="s">
        <v>149</v>
      </c>
      <c r="B6">
        <v>36</v>
      </c>
    </row>
  </sheetData>
  <pageMargins left="0.7" right="0.7" top="0.78740157499999996" bottom="0.78740157499999996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27" sqref="C27"/>
    </sheetView>
  </sheetViews>
  <sheetFormatPr defaultRowHeight="12.75" x14ac:dyDescent="0.2"/>
  <cols>
    <col min="1" max="1" width="12.140625" customWidth="1"/>
  </cols>
  <sheetData>
    <row r="1" spans="1:2" x14ac:dyDescent="0.2">
      <c r="A1" s="17" t="s">
        <v>259</v>
      </c>
    </row>
    <row r="2" spans="1:2" x14ac:dyDescent="0.2">
      <c r="A2" t="s">
        <v>145</v>
      </c>
      <c r="B2">
        <v>93</v>
      </c>
    </row>
    <row r="3" spans="1:2" x14ac:dyDescent="0.2">
      <c r="A3" t="s">
        <v>157</v>
      </c>
      <c r="B3">
        <v>107</v>
      </c>
    </row>
    <row r="4" spans="1:2" x14ac:dyDescent="0.2">
      <c r="A4" t="s">
        <v>147</v>
      </c>
      <c r="B4">
        <v>42</v>
      </c>
    </row>
    <row r="5" spans="1:2" x14ac:dyDescent="0.2">
      <c r="A5" t="s">
        <v>158</v>
      </c>
      <c r="B5">
        <v>13</v>
      </c>
    </row>
    <row r="6" spans="1:2" x14ac:dyDescent="0.2">
      <c r="A6" t="s">
        <v>149</v>
      </c>
      <c r="B6">
        <v>62</v>
      </c>
    </row>
  </sheetData>
  <pageMargins left="0.7" right="0.7" top="0.78740157499999996" bottom="0.78740157499999996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M16" sqref="M16"/>
    </sheetView>
  </sheetViews>
  <sheetFormatPr defaultRowHeight="12.75" x14ac:dyDescent="0.2"/>
  <sheetData>
    <row r="1" spans="1:2" x14ac:dyDescent="0.2">
      <c r="A1" s="17" t="s">
        <v>261</v>
      </c>
    </row>
    <row r="2" spans="1:2" x14ac:dyDescent="0.2">
      <c r="A2" t="s">
        <v>145</v>
      </c>
      <c r="B2">
        <v>31</v>
      </c>
    </row>
    <row r="3" spans="1:2" x14ac:dyDescent="0.2">
      <c r="A3" t="s">
        <v>148</v>
      </c>
      <c r="B3">
        <v>277</v>
      </c>
    </row>
    <row r="4" spans="1:2" x14ac:dyDescent="0.2">
      <c r="A4" s="1" t="s">
        <v>107</v>
      </c>
      <c r="B4">
        <v>30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15" sqref="B15"/>
    </sheetView>
  </sheetViews>
  <sheetFormatPr defaultRowHeight="12.75" x14ac:dyDescent="0.2"/>
  <cols>
    <col min="1" max="1" width="13.5703125" customWidth="1"/>
  </cols>
  <sheetData>
    <row r="1" spans="1:2" x14ac:dyDescent="0.2">
      <c r="A1" s="17" t="s">
        <v>182</v>
      </c>
    </row>
    <row r="2" spans="1:2" x14ac:dyDescent="0.2">
      <c r="A2" t="s">
        <v>145</v>
      </c>
      <c r="B2">
        <v>182</v>
      </c>
    </row>
    <row r="3" spans="1:2" x14ac:dyDescent="0.2">
      <c r="A3" t="s">
        <v>157</v>
      </c>
      <c r="B3">
        <v>131</v>
      </c>
    </row>
    <row r="4" spans="1:2" x14ac:dyDescent="0.2">
      <c r="A4" t="s">
        <v>147</v>
      </c>
      <c r="B4">
        <v>19</v>
      </c>
    </row>
    <row r="5" spans="1:2" x14ac:dyDescent="0.2">
      <c r="A5" t="s">
        <v>158</v>
      </c>
      <c r="B5">
        <v>2</v>
      </c>
    </row>
  </sheetData>
  <pageMargins left="0.7" right="0.7" top="0.78740157499999996" bottom="0.78740157499999996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O10" sqref="O10"/>
    </sheetView>
  </sheetViews>
  <sheetFormatPr defaultRowHeight="12.75" x14ac:dyDescent="0.2"/>
  <cols>
    <col min="1" max="1" width="22.7109375" customWidth="1"/>
  </cols>
  <sheetData>
    <row r="1" spans="1:2" x14ac:dyDescent="0.2">
      <c r="A1" s="17" t="s">
        <v>262</v>
      </c>
    </row>
    <row r="2" spans="1:2" x14ac:dyDescent="0.2">
      <c r="A2" t="s">
        <v>7</v>
      </c>
      <c r="B2">
        <v>105</v>
      </c>
    </row>
    <row r="3" spans="1:2" x14ac:dyDescent="0.2">
      <c r="A3" t="s">
        <v>6</v>
      </c>
      <c r="B3">
        <v>51</v>
      </c>
    </row>
    <row r="4" spans="1:2" x14ac:dyDescent="0.2">
      <c r="A4" t="s">
        <v>5</v>
      </c>
      <c r="B4">
        <v>50</v>
      </c>
    </row>
    <row r="5" spans="1:2" x14ac:dyDescent="0.2">
      <c r="A5" t="s">
        <v>4</v>
      </c>
      <c r="B5">
        <v>40</v>
      </c>
    </row>
    <row r="6" spans="1:2" x14ac:dyDescent="0.2">
      <c r="A6" t="s">
        <v>3</v>
      </c>
      <c r="B6">
        <v>33</v>
      </c>
    </row>
    <row r="7" spans="1:2" x14ac:dyDescent="0.2">
      <c r="A7" t="s">
        <v>2</v>
      </c>
      <c r="B7">
        <v>23</v>
      </c>
    </row>
    <row r="8" spans="1:2" x14ac:dyDescent="0.2">
      <c r="A8" t="s">
        <v>1</v>
      </c>
      <c r="B8">
        <v>21</v>
      </c>
    </row>
    <row r="9" spans="1:2" x14ac:dyDescent="0.2">
      <c r="A9" t="s">
        <v>0</v>
      </c>
      <c r="B9">
        <v>6</v>
      </c>
    </row>
  </sheetData>
  <pageMargins left="0.7" right="0.7" top="0.78740157499999996" bottom="0.78740157499999996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opLeftCell="A22" workbookViewId="0">
      <selection activeCell="A46" sqref="A46"/>
    </sheetView>
  </sheetViews>
  <sheetFormatPr defaultRowHeight="12.75" x14ac:dyDescent="0.2"/>
  <cols>
    <col min="1" max="1" width="20.7109375" customWidth="1"/>
  </cols>
  <sheetData>
    <row r="1" spans="1:2" x14ac:dyDescent="0.2">
      <c r="A1" s="17" t="s">
        <v>263</v>
      </c>
    </row>
    <row r="2" spans="1:2" x14ac:dyDescent="0.2">
      <c r="A2" t="s">
        <v>145</v>
      </c>
      <c r="B2">
        <v>20</v>
      </c>
    </row>
    <row r="3" spans="1:2" x14ac:dyDescent="0.2">
      <c r="A3" t="s">
        <v>148</v>
      </c>
      <c r="B3">
        <v>317</v>
      </c>
    </row>
    <row r="27" spans="1:2" x14ac:dyDescent="0.2">
      <c r="A27" s="17" t="s">
        <v>269</v>
      </c>
    </row>
    <row r="28" spans="1:2" x14ac:dyDescent="0.2">
      <c r="A28" t="s">
        <v>264</v>
      </c>
      <c r="B28">
        <v>9</v>
      </c>
    </row>
    <row r="29" spans="1:2" x14ac:dyDescent="0.2">
      <c r="A29" t="s">
        <v>265</v>
      </c>
      <c r="B29">
        <v>6</v>
      </c>
    </row>
    <row r="30" spans="1:2" x14ac:dyDescent="0.2">
      <c r="A30" t="s">
        <v>266</v>
      </c>
      <c r="B30">
        <v>3</v>
      </c>
    </row>
    <row r="31" spans="1:2" x14ac:dyDescent="0.2">
      <c r="A31" t="s">
        <v>267</v>
      </c>
      <c r="B31">
        <v>3</v>
      </c>
    </row>
    <row r="32" spans="1:2" x14ac:dyDescent="0.2">
      <c r="A32" t="s">
        <v>268</v>
      </c>
      <c r="B32">
        <v>0</v>
      </c>
    </row>
    <row r="33" spans="1:2" x14ac:dyDescent="0.2">
      <c r="A33" t="s">
        <v>8</v>
      </c>
      <c r="B33">
        <v>0</v>
      </c>
    </row>
  </sheetData>
  <pageMargins left="0.7" right="0.7" top="0.78740157499999996" bottom="0.78740157499999996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N10" sqref="N10"/>
    </sheetView>
  </sheetViews>
  <sheetFormatPr defaultRowHeight="12.75" x14ac:dyDescent="0.2"/>
  <sheetData>
    <row r="2" spans="1:2" x14ac:dyDescent="0.2">
      <c r="A2" t="s">
        <v>95</v>
      </c>
      <c r="B2">
        <v>135</v>
      </c>
    </row>
    <row r="3" spans="1:2" x14ac:dyDescent="0.2">
      <c r="A3" t="s">
        <v>96</v>
      </c>
      <c r="B3">
        <v>201</v>
      </c>
    </row>
    <row r="4" spans="1:2" x14ac:dyDescent="0.2">
      <c r="A4" t="s">
        <v>107</v>
      </c>
      <c r="B4">
        <v>4</v>
      </c>
    </row>
  </sheetData>
  <pageMargins left="0.7" right="0.7" top="0.78740157499999996" bottom="0.78740157499999996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5"/>
  <sheetViews>
    <sheetView topLeftCell="A61" workbookViewId="0">
      <selection activeCell="F65" sqref="F65"/>
    </sheetView>
  </sheetViews>
  <sheetFormatPr defaultRowHeight="12.75" x14ac:dyDescent="0.2"/>
  <cols>
    <col min="1" max="1" width="24.28515625" customWidth="1"/>
  </cols>
  <sheetData>
    <row r="1" spans="1:2" x14ac:dyDescent="0.2">
      <c r="A1" t="s">
        <v>75</v>
      </c>
    </row>
    <row r="2" spans="1:2" x14ac:dyDescent="0.2">
      <c r="A2" t="s">
        <v>76</v>
      </c>
      <c r="B2">
        <v>201</v>
      </c>
    </row>
    <row r="3" spans="1:2" x14ac:dyDescent="0.2">
      <c r="A3" t="s">
        <v>77</v>
      </c>
      <c r="B3">
        <v>137</v>
      </c>
    </row>
    <row r="26" spans="1:4" x14ac:dyDescent="0.2">
      <c r="A26" t="s">
        <v>78</v>
      </c>
      <c r="B26">
        <v>42800</v>
      </c>
    </row>
    <row r="27" spans="1:4" x14ac:dyDescent="0.2">
      <c r="A27" t="s">
        <v>79</v>
      </c>
      <c r="B27">
        <v>338</v>
      </c>
    </row>
    <row r="28" spans="1:4" x14ac:dyDescent="0.2">
      <c r="A28" t="s">
        <v>80</v>
      </c>
      <c r="B28">
        <v>42462</v>
      </c>
    </row>
    <row r="32" spans="1:4" x14ac:dyDescent="0.2">
      <c r="A32" s="1" t="s">
        <v>81</v>
      </c>
      <c r="B32" s="1" t="s">
        <v>91</v>
      </c>
      <c r="C32" s="1" t="s">
        <v>92</v>
      </c>
      <c r="D32" s="1"/>
    </row>
    <row r="33" spans="1:4" x14ac:dyDescent="0.2">
      <c r="A33" s="1" t="s">
        <v>82</v>
      </c>
      <c r="B33">
        <v>2</v>
      </c>
      <c r="C33">
        <v>1</v>
      </c>
      <c r="D33">
        <f t="shared" ref="D33:D41" si="0">SUM(B33:C33)</f>
        <v>3</v>
      </c>
    </row>
    <row r="34" spans="1:4" x14ac:dyDescent="0.2">
      <c r="A34" s="1" t="s">
        <v>83</v>
      </c>
      <c r="B34">
        <v>17</v>
      </c>
      <c r="C34">
        <v>3</v>
      </c>
      <c r="D34">
        <f t="shared" si="0"/>
        <v>20</v>
      </c>
    </row>
    <row r="35" spans="1:4" x14ac:dyDescent="0.2">
      <c r="A35" s="1" t="s">
        <v>84</v>
      </c>
      <c r="B35">
        <v>22</v>
      </c>
      <c r="C35">
        <v>16</v>
      </c>
      <c r="D35">
        <f t="shared" si="0"/>
        <v>38</v>
      </c>
    </row>
    <row r="36" spans="1:4" x14ac:dyDescent="0.2">
      <c r="A36" s="1" t="s">
        <v>85</v>
      </c>
      <c r="B36">
        <v>30</v>
      </c>
      <c r="C36">
        <v>35</v>
      </c>
      <c r="D36">
        <f t="shared" si="0"/>
        <v>65</v>
      </c>
    </row>
    <row r="37" spans="1:4" x14ac:dyDescent="0.2">
      <c r="A37" s="1" t="s">
        <v>86</v>
      </c>
      <c r="B37">
        <v>15</v>
      </c>
      <c r="C37">
        <v>25</v>
      </c>
      <c r="D37">
        <f t="shared" si="0"/>
        <v>40</v>
      </c>
    </row>
    <row r="38" spans="1:4" x14ac:dyDescent="0.2">
      <c r="A38" s="1" t="s">
        <v>87</v>
      </c>
      <c r="B38">
        <v>8</v>
      </c>
      <c r="C38">
        <v>30</v>
      </c>
      <c r="D38">
        <f t="shared" si="0"/>
        <v>38</v>
      </c>
    </row>
    <row r="39" spans="1:4" x14ac:dyDescent="0.2">
      <c r="A39" s="1" t="s">
        <v>88</v>
      </c>
      <c r="B39">
        <v>10</v>
      </c>
      <c r="C39">
        <v>35</v>
      </c>
      <c r="D39">
        <f t="shared" si="0"/>
        <v>45</v>
      </c>
    </row>
    <row r="40" spans="1:4" x14ac:dyDescent="0.2">
      <c r="A40" s="1" t="s">
        <v>89</v>
      </c>
      <c r="B40">
        <v>2</v>
      </c>
      <c r="C40">
        <v>40</v>
      </c>
      <c r="D40">
        <f t="shared" si="0"/>
        <v>42</v>
      </c>
    </row>
    <row r="41" spans="1:4" x14ac:dyDescent="0.2">
      <c r="A41" s="1" t="s">
        <v>90</v>
      </c>
      <c r="B41" s="1">
        <v>32</v>
      </c>
      <c r="C41">
        <v>18</v>
      </c>
      <c r="D41">
        <f t="shared" si="0"/>
        <v>50</v>
      </c>
    </row>
    <row r="49" spans="1:9" x14ac:dyDescent="0.2">
      <c r="A49" s="1" t="s">
        <v>97</v>
      </c>
    </row>
    <row r="50" spans="1:9" x14ac:dyDescent="0.2">
      <c r="A50" s="1" t="s">
        <v>113</v>
      </c>
      <c r="B50" s="37" t="s">
        <v>114</v>
      </c>
      <c r="C50" s="38"/>
      <c r="D50" s="38"/>
      <c r="E50" s="38"/>
      <c r="F50" s="37" t="s">
        <v>116</v>
      </c>
      <c r="G50" s="38"/>
      <c r="H50" s="38"/>
    </row>
    <row r="51" spans="1:9" x14ac:dyDescent="0.2">
      <c r="B51" s="1" t="s">
        <v>93</v>
      </c>
      <c r="C51" s="1" t="s">
        <v>115</v>
      </c>
      <c r="D51" s="1" t="s">
        <v>110</v>
      </c>
      <c r="E51" s="1" t="s">
        <v>112</v>
      </c>
      <c r="F51" s="1" t="s">
        <v>117</v>
      </c>
      <c r="G51" s="1" t="s">
        <v>115</v>
      </c>
      <c r="H51" s="20" t="s">
        <v>111</v>
      </c>
      <c r="I51" s="1" t="s">
        <v>118</v>
      </c>
    </row>
    <row r="52" spans="1:9" x14ac:dyDescent="0.2">
      <c r="A52" s="1" t="s">
        <v>98</v>
      </c>
      <c r="B52">
        <v>16</v>
      </c>
      <c r="C52">
        <v>11</v>
      </c>
      <c r="D52">
        <v>5</v>
      </c>
      <c r="E52" s="21">
        <v>0.31</v>
      </c>
      <c r="F52">
        <v>1783</v>
      </c>
      <c r="G52">
        <v>63</v>
      </c>
      <c r="H52" s="19">
        <v>3.5000000000000003E-2</v>
      </c>
      <c r="I52">
        <v>51.5</v>
      </c>
    </row>
    <row r="53" spans="1:9" x14ac:dyDescent="0.2">
      <c r="A53" s="1" t="s">
        <v>99</v>
      </c>
      <c r="B53">
        <v>26</v>
      </c>
      <c r="C53">
        <v>20</v>
      </c>
      <c r="D53">
        <v>6</v>
      </c>
      <c r="E53" s="21">
        <v>0.23</v>
      </c>
      <c r="F53">
        <v>7534</v>
      </c>
      <c r="G53">
        <v>64</v>
      </c>
      <c r="H53" s="19">
        <v>8.5000000000000006E-3</v>
      </c>
      <c r="I53">
        <v>48</v>
      </c>
    </row>
    <row r="54" spans="1:9" x14ac:dyDescent="0.2">
      <c r="A54" s="1" t="s">
        <v>100</v>
      </c>
      <c r="B54">
        <v>7</v>
      </c>
      <c r="C54">
        <v>5</v>
      </c>
      <c r="D54">
        <v>2</v>
      </c>
      <c r="E54" s="21">
        <v>0.28999999999999998</v>
      </c>
      <c r="F54">
        <v>3655</v>
      </c>
      <c r="G54">
        <v>18</v>
      </c>
      <c r="H54" s="19">
        <v>4.8999999999999998E-3</v>
      </c>
      <c r="I54">
        <v>47</v>
      </c>
    </row>
    <row r="55" spans="1:9" x14ac:dyDescent="0.2">
      <c r="A55" s="1" t="s">
        <v>101</v>
      </c>
      <c r="B55">
        <v>5</v>
      </c>
      <c r="C55">
        <v>5</v>
      </c>
      <c r="F55">
        <v>7014</v>
      </c>
      <c r="G55">
        <v>34</v>
      </c>
      <c r="H55" s="19">
        <v>4.7999999999999996E-3</v>
      </c>
      <c r="I55">
        <v>41.5</v>
      </c>
    </row>
    <row r="56" spans="1:9" x14ac:dyDescent="0.2">
      <c r="A56" s="1" t="s">
        <v>102</v>
      </c>
      <c r="B56">
        <v>4</v>
      </c>
      <c r="C56">
        <v>4</v>
      </c>
      <c r="F56">
        <v>22915</v>
      </c>
      <c r="G56">
        <v>143</v>
      </c>
      <c r="H56" s="19">
        <v>6.1999999999999998E-3</v>
      </c>
      <c r="I56">
        <v>49</v>
      </c>
    </row>
    <row r="57" spans="1:9" x14ac:dyDescent="0.2">
      <c r="A57" s="1" t="s">
        <v>107</v>
      </c>
      <c r="G57">
        <v>16</v>
      </c>
      <c r="I57">
        <v>43</v>
      </c>
    </row>
    <row r="58" spans="1:9" x14ac:dyDescent="0.2">
      <c r="F58">
        <f>SUM(F52:F57)</f>
        <v>42901</v>
      </c>
      <c r="G58">
        <f>SUM(G52:G57)</f>
        <v>338</v>
      </c>
    </row>
    <row r="59" spans="1:9" x14ac:dyDescent="0.2">
      <c r="B59" s="1" t="s">
        <v>118</v>
      </c>
    </row>
    <row r="60" spans="1:9" x14ac:dyDescent="0.2">
      <c r="A60" s="1" t="s">
        <v>98</v>
      </c>
      <c r="B60">
        <v>51.5</v>
      </c>
    </row>
    <row r="61" spans="1:9" x14ac:dyDescent="0.2">
      <c r="A61" s="1" t="s">
        <v>99</v>
      </c>
      <c r="B61">
        <v>48</v>
      </c>
    </row>
    <row r="62" spans="1:9" x14ac:dyDescent="0.2">
      <c r="A62" s="1" t="s">
        <v>100</v>
      </c>
      <c r="B62">
        <v>47</v>
      </c>
    </row>
    <row r="63" spans="1:9" x14ac:dyDescent="0.2">
      <c r="A63" s="1" t="s">
        <v>101</v>
      </c>
      <c r="B63">
        <v>41.5</v>
      </c>
    </row>
    <row r="64" spans="1:9" x14ac:dyDescent="0.2">
      <c r="A64" s="1" t="s">
        <v>102</v>
      </c>
      <c r="B64">
        <v>49</v>
      </c>
    </row>
    <row r="65" spans="1:2" x14ac:dyDescent="0.2">
      <c r="A65" s="1" t="s">
        <v>107</v>
      </c>
      <c r="B65">
        <v>43</v>
      </c>
    </row>
  </sheetData>
  <mergeCells count="2">
    <mergeCell ref="B50:E50"/>
    <mergeCell ref="F50:H50"/>
  </mergeCells>
  <pageMargins left="0.7" right="0.7" top="0.78740157499999996" bottom="0.78740157499999996" header="0.3" footer="0.3"/>
  <drawing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G28" sqref="G28"/>
    </sheetView>
  </sheetViews>
  <sheetFormatPr defaultRowHeight="12.75" x14ac:dyDescent="0.2"/>
  <cols>
    <col min="1" max="1" width="23.7109375" customWidth="1"/>
  </cols>
  <sheetData>
    <row r="1" spans="1:2" x14ac:dyDescent="0.2">
      <c r="A1" s="17" t="s">
        <v>270</v>
      </c>
    </row>
    <row r="2" spans="1:2" x14ac:dyDescent="0.2">
      <c r="A2" t="s">
        <v>161</v>
      </c>
      <c r="B2">
        <v>122</v>
      </c>
    </row>
    <row r="3" spans="1:2" x14ac:dyDescent="0.2">
      <c r="A3" t="s">
        <v>166</v>
      </c>
      <c r="B3">
        <v>89</v>
      </c>
    </row>
    <row r="4" spans="1:2" x14ac:dyDescent="0.2">
      <c r="A4" t="s">
        <v>162</v>
      </c>
      <c r="B4">
        <v>36</v>
      </c>
    </row>
    <row r="5" spans="1:2" x14ac:dyDescent="0.2">
      <c r="A5" t="s">
        <v>160</v>
      </c>
      <c r="B5">
        <v>35</v>
      </c>
    </row>
    <row r="6" spans="1:2" x14ac:dyDescent="0.2">
      <c r="A6" t="s">
        <v>165</v>
      </c>
      <c r="B6">
        <v>29</v>
      </c>
    </row>
    <row r="7" spans="1:2" x14ac:dyDescent="0.2">
      <c r="A7" t="s">
        <v>159</v>
      </c>
      <c r="B7">
        <v>16</v>
      </c>
    </row>
    <row r="8" spans="1:2" x14ac:dyDescent="0.2">
      <c r="A8" t="s">
        <v>163</v>
      </c>
      <c r="B8">
        <v>7</v>
      </c>
    </row>
    <row r="9" spans="1:2" x14ac:dyDescent="0.2">
      <c r="A9" t="s">
        <v>164</v>
      </c>
      <c r="B9">
        <v>6</v>
      </c>
    </row>
    <row r="10" spans="1:2" x14ac:dyDescent="0.2">
      <c r="A10" t="s">
        <v>8</v>
      </c>
      <c r="B10">
        <v>2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16" workbookViewId="0">
      <selection activeCell="C31" sqref="C31"/>
    </sheetView>
  </sheetViews>
  <sheetFormatPr defaultRowHeight="12.75" x14ac:dyDescent="0.2"/>
  <cols>
    <col min="1" max="1" width="19.5703125" customWidth="1"/>
  </cols>
  <sheetData>
    <row r="1" spans="1:2" x14ac:dyDescent="0.2">
      <c r="A1" s="17" t="s">
        <v>183</v>
      </c>
    </row>
    <row r="2" spans="1:2" x14ac:dyDescent="0.2">
      <c r="A2" t="s">
        <v>173</v>
      </c>
      <c r="B2">
        <v>177</v>
      </c>
    </row>
    <row r="3" spans="1:2" x14ac:dyDescent="0.2">
      <c r="A3" t="s">
        <v>174</v>
      </c>
      <c r="B3">
        <v>130</v>
      </c>
    </row>
    <row r="4" spans="1:2" x14ac:dyDescent="0.2">
      <c r="A4" t="s">
        <v>175</v>
      </c>
      <c r="B4">
        <v>127</v>
      </c>
    </row>
    <row r="5" spans="1:2" x14ac:dyDescent="0.2">
      <c r="A5" t="s">
        <v>176</v>
      </c>
      <c r="B5">
        <v>101</v>
      </c>
    </row>
    <row r="6" spans="1:2" x14ac:dyDescent="0.2">
      <c r="A6" t="s">
        <v>177</v>
      </c>
      <c r="B6">
        <v>78</v>
      </c>
    </row>
    <row r="7" spans="1:2" x14ac:dyDescent="0.2">
      <c r="A7" t="s">
        <v>178</v>
      </c>
      <c r="B7">
        <v>12</v>
      </c>
    </row>
    <row r="8" spans="1:2" x14ac:dyDescent="0.2">
      <c r="A8" t="s">
        <v>179</v>
      </c>
      <c r="B8">
        <v>4</v>
      </c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13" workbookViewId="0">
      <selection activeCell="O29" sqref="O29"/>
    </sheetView>
  </sheetViews>
  <sheetFormatPr defaultRowHeight="12.75" x14ac:dyDescent="0.2"/>
  <sheetData>
    <row r="1" spans="1:2" x14ac:dyDescent="0.2">
      <c r="A1" s="17" t="s">
        <v>188</v>
      </c>
    </row>
    <row r="2" spans="1:2" x14ac:dyDescent="0.2">
      <c r="A2" t="s">
        <v>184</v>
      </c>
      <c r="B2">
        <v>55</v>
      </c>
    </row>
    <row r="3" spans="1:2" x14ac:dyDescent="0.2">
      <c r="A3" t="s">
        <v>185</v>
      </c>
      <c r="B3">
        <v>41</v>
      </c>
    </row>
    <row r="4" spans="1:2" x14ac:dyDescent="0.2">
      <c r="A4" t="s">
        <v>186</v>
      </c>
      <c r="B4">
        <v>105</v>
      </c>
    </row>
    <row r="5" spans="1:2" x14ac:dyDescent="0.2">
      <c r="A5" t="s">
        <v>187</v>
      </c>
      <c r="B5">
        <v>133</v>
      </c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O16" sqref="O16"/>
    </sheetView>
  </sheetViews>
  <sheetFormatPr defaultRowHeight="12.75" x14ac:dyDescent="0.2"/>
  <sheetData>
    <row r="1" spans="1:2" x14ac:dyDescent="0.2">
      <c r="A1" s="17" t="s">
        <v>190</v>
      </c>
    </row>
    <row r="2" spans="1:2" x14ac:dyDescent="0.2">
      <c r="A2" t="s">
        <v>184</v>
      </c>
      <c r="B2">
        <v>56</v>
      </c>
    </row>
    <row r="3" spans="1:2" x14ac:dyDescent="0.2">
      <c r="A3" t="s">
        <v>185</v>
      </c>
      <c r="B3">
        <v>158</v>
      </c>
    </row>
    <row r="4" spans="1:2" x14ac:dyDescent="0.2">
      <c r="A4" t="s">
        <v>186</v>
      </c>
      <c r="B4">
        <v>109</v>
      </c>
    </row>
    <row r="5" spans="1:2" x14ac:dyDescent="0.2">
      <c r="A5" t="s">
        <v>187</v>
      </c>
      <c r="B5">
        <v>7</v>
      </c>
    </row>
    <row r="6" spans="1:2" x14ac:dyDescent="0.2">
      <c r="A6" t="s">
        <v>189</v>
      </c>
      <c r="B6">
        <v>5</v>
      </c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O5" sqref="O5"/>
    </sheetView>
  </sheetViews>
  <sheetFormatPr defaultRowHeight="12.75" x14ac:dyDescent="0.2"/>
  <sheetData>
    <row r="1" spans="1:2" x14ac:dyDescent="0.2">
      <c r="A1" s="17" t="s">
        <v>191</v>
      </c>
    </row>
    <row r="2" spans="1:2" x14ac:dyDescent="0.2">
      <c r="A2" t="s">
        <v>145</v>
      </c>
      <c r="B2">
        <v>146</v>
      </c>
    </row>
    <row r="3" spans="1:2" x14ac:dyDescent="0.2">
      <c r="A3" t="s">
        <v>148</v>
      </c>
      <c r="B3">
        <v>181</v>
      </c>
    </row>
    <row r="4" spans="1:2" x14ac:dyDescent="0.2">
      <c r="A4" t="s">
        <v>189</v>
      </c>
      <c r="B4">
        <v>6</v>
      </c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G28" sqref="G28"/>
    </sheetView>
  </sheetViews>
  <sheetFormatPr defaultRowHeight="12.75" x14ac:dyDescent="0.2"/>
  <cols>
    <col min="1" max="1" width="27.42578125" customWidth="1"/>
  </cols>
  <sheetData>
    <row r="1" spans="1:2" x14ac:dyDescent="0.2">
      <c r="A1" s="17" t="s">
        <v>192</v>
      </c>
    </row>
    <row r="2" spans="1:2" x14ac:dyDescent="0.2">
      <c r="A2" t="s">
        <v>73</v>
      </c>
      <c r="B2">
        <v>149</v>
      </c>
    </row>
    <row r="3" spans="1:2" x14ac:dyDescent="0.2">
      <c r="A3" t="s">
        <v>74</v>
      </c>
      <c r="B3">
        <v>56</v>
      </c>
    </row>
    <row r="4" spans="1:2" x14ac:dyDescent="0.2">
      <c r="A4" t="s">
        <v>72</v>
      </c>
      <c r="B4">
        <v>40</v>
      </c>
    </row>
    <row r="5" spans="1:2" x14ac:dyDescent="0.2">
      <c r="A5" t="s">
        <v>8</v>
      </c>
      <c r="B5">
        <v>35</v>
      </c>
    </row>
    <row r="6" spans="1:2" x14ac:dyDescent="0.2">
      <c r="A6" t="s">
        <v>70</v>
      </c>
      <c r="B6">
        <v>30</v>
      </c>
    </row>
    <row r="7" spans="1:2" x14ac:dyDescent="0.2">
      <c r="A7" t="s">
        <v>69</v>
      </c>
      <c r="B7">
        <v>17</v>
      </c>
    </row>
    <row r="8" spans="1:2" x14ac:dyDescent="0.2">
      <c r="A8" t="s">
        <v>68</v>
      </c>
      <c r="B8">
        <v>14</v>
      </c>
    </row>
    <row r="9" spans="1:2" x14ac:dyDescent="0.2">
      <c r="A9" t="s">
        <v>71</v>
      </c>
      <c r="B9">
        <v>2</v>
      </c>
    </row>
  </sheetData>
  <sortState ref="A2:B9">
    <sortCondition descending="1" ref="B2:B9"/>
  </sortState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44</vt:i4>
      </vt:variant>
    </vt:vector>
  </HeadingPairs>
  <TitlesOfParts>
    <vt:vector size="44" baseType="lpstr">
      <vt:lpstr>účast_obce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muž-žena</vt:lpstr>
      <vt:lpstr>respondenti</vt:lpstr>
      <vt:lpstr>43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Jolana Šopovová</cp:lastModifiedBy>
  <dcterms:created xsi:type="dcterms:W3CDTF">2014-08-12T18:10:09Z</dcterms:created>
  <dcterms:modified xsi:type="dcterms:W3CDTF">2015-05-31T21:06:23Z</dcterms:modified>
</cp:coreProperties>
</file>